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2"/>
  </bookViews>
  <sheets>
    <sheet name="1 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0">'1 '!$A$1:$J$23</definedName>
    <definedName name="_xlnm.Print_Area" localSheetId="1">'2 '!$A$1:$H$20</definedName>
    <definedName name="_xlnm.Print_Area" localSheetId="2">'3'!$A$1:$K$71</definedName>
    <definedName name="_xlnm.Print_Area" localSheetId="3">'4'!$A$1:$D$21</definedName>
    <definedName name="_xlnm.Print_Area" localSheetId="4">'5'!$A$1:$AE$94</definedName>
    <definedName name="_xlnm.Print_Area" localSheetId="5">'6'!$A$1:$J$83</definedName>
    <definedName name="_xlnm.Print_Area" localSheetId="8">'9'!$A$1:$I$30</definedName>
  </definedNames>
  <calcPr fullCalcOnLoad="1"/>
</workbook>
</file>

<file path=xl/sharedStrings.xml><?xml version="1.0" encoding="utf-8"?>
<sst xmlns="http://schemas.openxmlformats.org/spreadsheetml/2006/main" count="777" uniqueCount="289">
  <si>
    <t>…</t>
  </si>
  <si>
    <t>Значения показателей</t>
  </si>
  <si>
    <t>1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</si>
  <si>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</si>
  <si>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</si>
  <si>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</si>
  <si>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</si>
  <si>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</si>
  <si>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</si>
  <si>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</si>
  <si>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</si>
  <si>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</si>
  <si>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</si>
  <si>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</si>
  <si>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</si>
  <si>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</si>
  <si>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</si>
  <si>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</si>
  <si>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</si>
  <si>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1.2</t>
  </si>
  <si>
    <t>2</t>
  </si>
  <si>
    <t>Подпрограмма 2</t>
  </si>
  <si>
    <t>2.1</t>
  </si>
  <si>
    <t>2.2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</si>
  <si>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</si>
  <si>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</si>
  <si>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</si>
  <si>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</si>
  <si>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</si>
  <si>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</si>
  <si>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</si>
  <si>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</si>
  <si>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</si>
  <si>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</si>
  <si>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</si>
  <si>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</si>
  <si>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</si>
  <si>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1.3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</si>
  <si>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</si>
  <si>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</si>
  <si>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</si>
  <si>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</si>
  <si>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</si>
  <si>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</si>
  <si>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</si>
  <si>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</si>
  <si>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</si>
  <si>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</si>
  <si>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</si>
  <si>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</si>
  <si>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</si>
  <si>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</si>
  <si>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</si>
  <si>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</si>
  <si>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</si>
  <si>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</si>
  <si>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</si>
  <si>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</si>
  <si>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</si>
  <si>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</si>
  <si>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</si>
  <si>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</si>
  <si>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</si>
  <si>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</si>
  <si>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</si>
  <si>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</si>
  <si>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</si>
  <si>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</si>
  <si>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</si>
  <si>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</si>
  <si>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</si>
  <si>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</si>
  <si>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</si>
  <si>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</si>
  <si>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</si>
  <si>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</si>
  <si>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</si>
  <si>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</si>
  <si>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</si>
  <si>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</si>
  <si>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</si>
  <si>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</si>
  <si>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</si>
  <si>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</si>
  <si>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</si>
  <si>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</si>
  <si>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</si>
  <si>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 xml:space="preserve">Код бюджетной классификации </t>
  </si>
  <si>
    <t>Ответственный исполнитель (ИОГВ/Ф.И.О.)</t>
  </si>
  <si>
    <t>Всего: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</si>
  <si>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</si>
  <si>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</si>
  <si>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</si>
  <si>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</si>
  <si>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</si>
  <si>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</si>
  <si>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</si>
  <si>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</si>
  <si>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</si>
  <si>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</si>
  <si>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</si>
  <si>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</si>
  <si>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</si>
  <si>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</si>
  <si>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</si>
  <si>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</si>
  <si>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Наименование  подпрограммы 1</t>
  </si>
  <si>
    <t>№ п/п</t>
  </si>
  <si>
    <t>1.1.1.</t>
  </si>
  <si>
    <t>1.2.</t>
  </si>
  <si>
    <t>Наименование  подпрограммы 2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</si>
  <si>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</si>
  <si>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</si>
  <si>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</si>
  <si>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</si>
  <si>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</si>
  <si>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</si>
  <si>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</si>
  <si>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</si>
  <si>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</si>
  <si>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</si>
  <si>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</si>
  <si>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</si>
  <si>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</si>
  <si>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</si>
  <si>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</si>
  <si>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</si>
  <si>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</si>
  <si>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</si>
  <si>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</si>
  <si>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</si>
  <si>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</si>
  <si>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</si>
  <si>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</si>
  <si>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</si>
  <si>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</si>
  <si>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</si>
  <si>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</si>
  <si>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</si>
  <si>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Муниципальная программа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</si>
  <si>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</si>
  <si>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</si>
  <si>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</si>
  <si>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Наименование муниципальной программы</t>
  </si>
  <si>
    <t>Наименование основного мероприятия 1.1 (РВЦП)</t>
  </si>
  <si>
    <t xml:space="preserve">План реализации муниципальной программы 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</si>
  <si>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</si>
  <si>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>местный бюджет</t>
  </si>
  <si>
    <t xml:space="preserve">Форма мониторинга реализации муниципальной программы 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</si>
  <si>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</si>
  <si>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</si>
  <si>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Подпрограмма муниципаьлной программы</t>
  </si>
  <si>
    <t>основных мероприятий подпрограмм муниципальной программы</t>
  </si>
  <si>
    <t>Подпрограмма муниципальной программы 1</t>
  </si>
  <si>
    <t>РВЦП 1.2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</si>
  <si>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</si>
  <si>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</si>
  <si>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</si>
  <si>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Годовой объем ввода жилья</t>
  </si>
  <si>
    <t>кв. м</t>
  </si>
  <si>
    <t>Годовой объем ввода жилья, соответствующего стандартам экономкласса</t>
  </si>
  <si>
    <t>Коффициент доступности жилья (соотношение средней рыночной стоимости стандартной квартиры общей площадью 54 кв. м и среднего годового совокупного денежного дохода семьи, состоящей из 3 человек)</t>
  </si>
  <si>
    <t>%</t>
  </si>
  <si>
    <t>4</t>
  </si>
  <si>
    <t>Численность граждан, переселенных из аварийного жилищного фонда</t>
  </si>
  <si>
    <t>чел.</t>
  </si>
  <si>
    <t>Строительство линейных коммунальных и энергетических  объектов  в границах поселений Пенжинского района</t>
  </si>
  <si>
    <t>ед.</t>
  </si>
  <si>
    <t xml:space="preserve">Площадь земельных участков поселений в Пенжинском районе, на которые будут разработаны проекты планировки территорий </t>
  </si>
  <si>
    <t>га</t>
  </si>
  <si>
    <t>Количество семей граждан, улучшивших жилищные условия (количество квартир)</t>
  </si>
  <si>
    <t>семей</t>
  </si>
  <si>
    <t>3.1</t>
  </si>
  <si>
    <t>Количество молодых семей, обеспеченных жильем,</t>
  </si>
  <si>
    <t>Количество молодых семей</t>
  </si>
  <si>
    <t>3.2</t>
  </si>
  <si>
    <t>Доля молодых семей, обеспеченных жильем, от общего количества молодых семей, нуждающихся в улучшении жилищных условий</t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</si>
  <si>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</si>
  <si>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</si>
  <si>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</si>
  <si>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 xml:space="preserve">Повышение эффективности регулирования градостроительной деятельности на территории сельского поселения
</t>
  </si>
  <si>
    <t xml:space="preserve">Невозможность комплексного освоение территории с учетом её зонирования, развитием застройки, строительством инженерной инфра структуры, социальных объектов и транспортным обслуживанием. </t>
  </si>
  <si>
    <t>Строительство линейных коммунальных и энергетических  объектов  в границах сельского поселения .</t>
  </si>
  <si>
    <t>невозможность полного функционирования и проживания в жилых домах ввиду отсутствия подключения инженерной инфраструктуры</t>
  </si>
  <si>
    <t>завершение строительства линейных коммунальных и энергетических  объектов  в границах поселений, не примыкающих непосредственно к земельным участкам, выделенных для жилищного строительства, но позволит обеспечить  ввод в эксплуатацию новых объектов жилищного назначения на этиз земельных участках</t>
  </si>
  <si>
    <t>невозможность полного функционирования и проживания в жилых домах ввиду отсутствия подключения  коммунальных и энергитических  объектов</t>
  </si>
  <si>
    <t>1.3.</t>
  </si>
  <si>
    <t xml:space="preserve">Снижение темпов  
расселения       
аварийного       
жилищного фонда  
</t>
  </si>
  <si>
    <t>2.1.</t>
  </si>
  <si>
    <t xml:space="preserve">Улучшение жилищных условий  молодых семей </t>
  </si>
  <si>
    <t>Значительный рост количества нуждающихся в улучшении жилищных условий среди молодых семей в Пенжинском районе</t>
  </si>
  <si>
    <t>3.1.,3.2.</t>
  </si>
  <si>
    <t xml:space="preserve">Изготовление бланков свидетельств о праве на получение социальной выплаты на приобретение жилого помещения или строительство индивиду-ального жилого дома  </t>
  </si>
  <si>
    <t>Не 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</si>
  <si>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 xml:space="preserve">Освещение цели и задач Программы в средствах массовой информации </t>
  </si>
  <si>
    <t xml:space="preserve">Не информированность населения о реализации Подпрограммы </t>
  </si>
  <si>
    <t>Учет молодых семей, участвующих в под-программе</t>
  </si>
  <si>
    <t>Нарушение учета молодых семей, не 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</si>
  <si>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014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</si>
  <si>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</si>
  <si>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</si>
  <si>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</si>
  <si>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1.1.2.</t>
  </si>
  <si>
    <t>Обеспечение земельных участков, выделенных для целей строительства жилья экономкласса, инженерной инфраструктурой;</t>
  </si>
  <si>
    <t>1.1.3.</t>
  </si>
  <si>
    <t xml:space="preserve">  Строительство инженерной инфра-структуры и развитие жилищного строительства в целях обеспечения жильем граждан сельского поселения.</t>
  </si>
  <si>
    <t>1.2.1.</t>
  </si>
  <si>
    <t>1.3.1.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</si>
  <si>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</si>
  <si>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0100000000</t>
  </si>
  <si>
    <t>0110000000</t>
  </si>
  <si>
    <t>0110100000</t>
  </si>
  <si>
    <t>0110200000</t>
  </si>
  <si>
    <t>0110300000</t>
  </si>
  <si>
    <t>1.2.  Основное мероприятие         "Обеспечение земельных участков, выделенных для целей строительства жилья экономкласса, инженерной инфраструктурой;</t>
  </si>
  <si>
    <t>1.3.  Основное мероприятие         "Строительство инженерной инфра-структуры и развитие жилищного строительства в целях обеспечения жильем граждан сельского поселения.</t>
  </si>
  <si>
    <t>3.1. Основное мероприятие          "Предоставление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</si>
  <si>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3.1, 3.2</t>
  </si>
  <si>
    <t xml:space="preserve">3.2  Основное мероприятие          "Изготовление бланков свидетельств о праве на получение социальной выплаты на приобретение жилого помещения или строительство индивиду-ального жилого дома  </t>
  </si>
  <si>
    <t xml:space="preserve">3.3. Основное мероприятие          "Обеспечение освещения цели и задач Программы в средствах массовой инфор-мации </t>
  </si>
  <si>
    <t>3.4. Основное мероприятие          "Организация учета молодых семей, участвующих в под-программе</t>
  </si>
  <si>
    <t>заключение муниципального контракта на разработку проектов планировки</t>
  </si>
  <si>
    <t>получение утвержденных проектов планировки</t>
  </si>
  <si>
    <t>заключение муниципального контракта на разработку проектов подведения коммуникаций к инвестиционным площадкам жилищной застройки</t>
  </si>
  <si>
    <t>1.4.</t>
  </si>
  <si>
    <t>получение утвержденных проектов подведения коммуникаций к инвестиционным площадкам жилищной застройки</t>
  </si>
  <si>
    <t>1.5.</t>
  </si>
  <si>
    <t>заключение муниципального контракта на разработку проектов строительства объектов инфраструктуры на инвестиционных площадках жилищной застройки</t>
  </si>
  <si>
    <t>1.6.</t>
  </si>
  <si>
    <t>получение утвержденных проектовстроительства объектов инфраструктуры на инвестиционных площадках жилищной застройки</t>
  </si>
  <si>
    <t>муниципальные внебюджетные фонды</t>
  </si>
  <si>
    <t>2.</t>
  </si>
  <si>
    <t>Всего по программе</t>
  </si>
  <si>
    <t xml:space="preserve">Изготовление бланков свидетельств о праве на получение социальной выплаты на приобретение жилого помещения или строительство индивидуального жилого дома  </t>
  </si>
  <si>
    <t xml:space="preserve">Обеспечение освещения цели и задач Программы в средствах массовой инфор-мации </t>
  </si>
  <si>
    <t>3.3</t>
  </si>
  <si>
    <t>Организация учета молодых семей, участвующих в под-программе</t>
  </si>
  <si>
    <t>3.4</t>
  </si>
  <si>
    <t>3.</t>
  </si>
  <si>
    <t>3.4. Основное мероприятие          "Организация учета молодых семей, участвующих в подпрограмме</t>
  </si>
  <si>
    <t>Таблица 4</t>
  </si>
  <si>
    <t>933</t>
  </si>
  <si>
    <t>2018, квартал</t>
  </si>
  <si>
    <t>2019, квартал</t>
  </si>
  <si>
    <t>май-сентябрь 2018</t>
  </si>
  <si>
    <t>2018</t>
  </si>
  <si>
    <t>2022</t>
  </si>
  <si>
    <t>2018 год, месяц</t>
  </si>
  <si>
    <t>01.01.2018</t>
  </si>
  <si>
    <t>31.12.2022</t>
  </si>
  <si>
    <t>текущий год 2017 (оценка)</t>
  </si>
  <si>
    <t>очередной год 2018</t>
  </si>
  <si>
    <t>Подпрограмма 2 «Переселение граждан из аварийных жилых домов и непригодных для проживания жилых помещений в сельском поселении "село Манилы"</t>
  </si>
  <si>
    <t>Подпрограмма 3 «Обеспечение жильем молодых семей в сельском поселении "село Манилы"</t>
  </si>
  <si>
    <t>Подпрограмма 1 «Стимулирование развития жилищного строительства в сельском поселении "село Манилы"»</t>
  </si>
  <si>
    <t>1.1. Основное мероприятие           "Подготовка документации  по  планировке территорий сельского поселения «село Манилы»</t>
  </si>
  <si>
    <t>Администрация сельского поселения "село Манилы"</t>
  </si>
  <si>
    <t>Подпрограмма 2 «Переселение граждан из аварийных жилых домов и непригодных для проживания жилых помещений в сельском поселении "село Манилы»</t>
  </si>
  <si>
    <t>2.1. 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</t>
  </si>
  <si>
    <t>Переселение проживающих в аварийном жилищном фонде в сельском поселении «село Манилы» в благоустроенные жилые помещения, соответствующие установленным санитарным и техническим правилам и нормам;</t>
  </si>
  <si>
    <t>Подпрограмма 3 «Обеспечение жильем молодых семей в сельском поселении "село Манилы"»</t>
  </si>
  <si>
    <t>Подпрограмма 1 «Стимулирование развития жилищного строительства в сельском поселении "село Манилы"</t>
  </si>
  <si>
    <t xml:space="preserve"> Подготовка документации  по  планировке территорий сельского поселения «село Манилы»</t>
  </si>
  <si>
    <t xml:space="preserve"> 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</t>
  </si>
  <si>
    <t>Подпрограмма 1«Стимулирование развития жилищного строительства в сельском поселении "село Манилы"</t>
  </si>
  <si>
    <t>переселение граждан из аварийного жилищного фонда с учётом необходимости развития малоэтажного строительства в сельском поселении "село Манилы" в соответствии с жилищным законодательством.</t>
  </si>
  <si>
    <t>Муниципальная программа сельского поселения "село Манилы" Пенжинского муниципального района Камчатского края «Обеспечение доступным и комфортным жильем жителей сельского поселения "село Манилы" на 2018 -2022 годы»</t>
  </si>
  <si>
    <t>Администрация сельского поселения "село Манилы" Пенжинского муниципального района Камчатского края Линков Л.М.</t>
  </si>
  <si>
    <t>931</t>
  </si>
  <si>
    <t>0120000000</t>
  </si>
  <si>
    <t>0120100000</t>
  </si>
  <si>
    <t>0130000000</t>
  </si>
  <si>
    <t>0130100000</t>
  </si>
  <si>
    <t>Контрольное событие программ</t>
  </si>
  <si>
    <t>Линков Л.М.</t>
  </si>
  <si>
    <t>ежегодно на постоянной основе</t>
  </si>
  <si>
    <t>Основное мероприятие 1.1."Подготовка документации  по  планировке территорий сельского поселения «село Манилы»</t>
  </si>
  <si>
    <t>Основное мероприятие 1.2."Обеспечение земельных участков, выделенных для целей строительства жилья экономкласса, инженерной инфраструктурой</t>
  </si>
  <si>
    <t>Основное мероприятие 1.3.  "Строительство инженерной инфра-структуры и развитие жилищного строительства в целях обеспечения жильем граждан сельского поселения."</t>
  </si>
  <si>
    <t>Основное мероприятие 2.1. 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</t>
  </si>
  <si>
    <t>Контрольное событие программы 2</t>
  </si>
  <si>
    <t>Контрольное событие программы 3</t>
  </si>
  <si>
    <t>Основное мероприятие 3.1. "Предоставление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дома"</t>
  </si>
  <si>
    <t xml:space="preserve">Основное мероприятие 3.2. "Изготовление бланков свидетельств о праве на получение социальной выплаты на приобретение жилого помещения или строительство индивиду-ального жилого дома"  </t>
  </si>
  <si>
    <t xml:space="preserve">Основное мероприятие 3.3.  "Обеспечение освещения цели и задач Программы в средствах массовой информации "  </t>
  </si>
  <si>
    <t xml:space="preserve">Основное мероприятие 3.4.  "Организация учета молодых семей, участвующих в подпрограмме "  </t>
  </si>
  <si>
    <t>2 квартал</t>
  </si>
  <si>
    <t>Наименование муниципальной программы:Муниципальная программа сельского поселения "село Манилы" Пенжинского муниципального района Камчатского края «Обеспечение доступным и комфортным жильем жителей сельского поселения "село Манилы" Пенжинского муниципального района Камчатского края на 2018 -2022 годы»</t>
  </si>
  <si>
    <t>Администрация сельского поселения «село Манилы» Пенжинского муниципального района Камчатского края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</si>
</sst>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0.00000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7.5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49" fontId="16" fillId="0" borderId="18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9" fillId="0" borderId="2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0" fillId="0" borderId="0" xfId="53" applyAlignment="1">
      <alignment vertical="top" wrapText="1"/>
      <protection/>
    </xf>
    <xf numFmtId="0" fontId="40" fillId="0" borderId="0" xfId="53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right" vertical="center" wrapText="1"/>
      <protection/>
    </xf>
    <xf numFmtId="0" fontId="19" fillId="0" borderId="22" xfId="53" applyFont="1" applyBorder="1" applyAlignment="1">
      <alignment vertical="top" wrapText="1"/>
      <protection/>
    </xf>
    <xf numFmtId="0" fontId="19" fillId="0" borderId="18" xfId="53" applyFont="1" applyBorder="1" applyAlignment="1">
      <alignment vertical="top" wrapText="1"/>
      <protection/>
    </xf>
    <xf numFmtId="0" fontId="19" fillId="0" borderId="23" xfId="53" applyFont="1" applyBorder="1" applyAlignment="1">
      <alignment vertical="top" wrapText="1"/>
      <protection/>
    </xf>
    <xf numFmtId="0" fontId="18" fillId="0" borderId="22" xfId="53" applyFont="1" applyBorder="1" applyAlignment="1">
      <alignment vertical="top" wrapText="1"/>
      <protection/>
    </xf>
    <xf numFmtId="0" fontId="40" fillId="0" borderId="18" xfId="53" applyBorder="1" applyAlignment="1">
      <alignment vertical="top" wrapText="1"/>
      <protection/>
    </xf>
    <xf numFmtId="0" fontId="40" fillId="0" borderId="23" xfId="53" applyBorder="1" applyAlignment="1">
      <alignment vertical="top" wrapText="1"/>
      <protection/>
    </xf>
    <xf numFmtId="0" fontId="18" fillId="0" borderId="24" xfId="53" applyFont="1" applyBorder="1" applyAlignment="1">
      <alignment vertical="top" wrapText="1"/>
      <protection/>
    </xf>
    <xf numFmtId="0" fontId="40" fillId="0" borderId="19" xfId="53" applyBorder="1" applyAlignment="1">
      <alignment vertical="top" wrapText="1"/>
      <protection/>
    </xf>
    <xf numFmtId="0" fontId="40" fillId="0" borderId="25" xfId="53" applyBorder="1" applyAlignment="1">
      <alignment vertical="top" wrapText="1"/>
      <protection/>
    </xf>
    <xf numFmtId="0" fontId="19" fillId="0" borderId="26" xfId="53" applyFont="1" applyBorder="1" applyAlignment="1">
      <alignment vertical="top" wrapText="1"/>
      <protection/>
    </xf>
    <xf numFmtId="0" fontId="19" fillId="0" borderId="27" xfId="53" applyFont="1" applyBorder="1" applyAlignment="1">
      <alignment vertical="top" wrapText="1"/>
      <protection/>
    </xf>
    <xf numFmtId="0" fontId="19" fillId="0" borderId="28" xfId="53" applyFont="1" applyBorder="1" applyAlignment="1">
      <alignment vertical="top" wrapText="1"/>
      <protection/>
    </xf>
    <xf numFmtId="0" fontId="19" fillId="0" borderId="29" xfId="53" applyFont="1" applyBorder="1" applyAlignment="1">
      <alignment horizontal="center" vertical="center" wrapText="1"/>
      <protection/>
    </xf>
    <xf numFmtId="0" fontId="19" fillId="0" borderId="20" xfId="53" applyFont="1" applyBorder="1" applyAlignment="1">
      <alignment horizontal="center" vertical="center" wrapText="1"/>
      <protection/>
    </xf>
    <xf numFmtId="0" fontId="19" fillId="0" borderId="3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/>
    </xf>
    <xf numFmtId="181" fontId="3" fillId="0" borderId="0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82" fontId="3" fillId="10" borderId="0" xfId="0" applyNumberFormat="1" applyFont="1" applyFill="1" applyBorder="1" applyAlignment="1">
      <alignment vertical="top"/>
    </xf>
    <xf numFmtId="182" fontId="3" fillId="1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9" fillId="32" borderId="0" xfId="0" applyFont="1" applyFill="1" applyAlignment="1">
      <alignment vertical="top"/>
    </xf>
    <xf numFmtId="49" fontId="17" fillId="32" borderId="17" xfId="0" applyNumberFormat="1" applyFont="1" applyFill="1" applyBorder="1" applyAlignment="1">
      <alignment horizontal="center" vertical="top"/>
    </xf>
    <xf numFmtId="0" fontId="17" fillId="32" borderId="0" xfId="0" applyFont="1" applyFill="1" applyAlignment="1">
      <alignment vertical="top"/>
    </xf>
    <xf numFmtId="0" fontId="17" fillId="32" borderId="18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center" vertical="top" wrapText="1"/>
    </xf>
    <xf numFmtId="49" fontId="17" fillId="32" borderId="18" xfId="0" applyNumberFormat="1" applyFont="1" applyFill="1" applyBorder="1" applyAlignment="1">
      <alignment horizontal="center" vertical="top"/>
    </xf>
    <xf numFmtId="49" fontId="9" fillId="32" borderId="18" xfId="0" applyNumberFormat="1" applyFont="1" applyFill="1" applyBorder="1" applyAlignment="1">
      <alignment vertical="top" wrapText="1"/>
    </xf>
    <xf numFmtId="49" fontId="9" fillId="32" borderId="19" xfId="0" applyNumberFormat="1" applyFont="1" applyFill="1" applyBorder="1" applyAlignment="1">
      <alignment vertical="top" wrapText="1"/>
    </xf>
    <xf numFmtId="0" fontId="17" fillId="32" borderId="19" xfId="0" applyFont="1" applyFill="1" applyBorder="1" applyAlignment="1">
      <alignment horizontal="center" vertical="top" wrapText="1"/>
    </xf>
    <xf numFmtId="49" fontId="17" fillId="32" borderId="19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/>
    </xf>
    <xf numFmtId="0" fontId="3" fillId="0" borderId="12" xfId="0" applyFont="1" applyBorder="1" applyAlignment="1">
      <alignment horizontal="justify" vertical="top"/>
    </xf>
    <xf numFmtId="0" fontId="3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24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 shrinkToFit="1"/>
    </xf>
    <xf numFmtId="180" fontId="2" fillId="0" borderId="25" xfId="0" applyNumberFormat="1" applyFont="1" applyFill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 wrapText="1" shrinkToFit="1"/>
    </xf>
    <xf numFmtId="4" fontId="2" fillId="0" borderId="31" xfId="0" applyNumberFormat="1" applyFont="1" applyFill="1" applyBorder="1" applyAlignment="1">
      <alignment horizontal="center" vertical="center" wrapText="1" shrinkToFit="1"/>
    </xf>
    <xf numFmtId="4" fontId="2" fillId="0" borderId="35" xfId="0" applyNumberFormat="1" applyFont="1" applyFill="1" applyBorder="1" applyAlignment="1">
      <alignment horizontal="center" vertical="center" wrapText="1" shrinkToFit="1"/>
    </xf>
    <xf numFmtId="49" fontId="9" fillId="0" borderId="20" xfId="0" applyNumberFormat="1" applyFont="1" applyFill="1" applyBorder="1" applyAlignment="1">
      <alignment/>
    </xf>
    <xf numFmtId="49" fontId="9" fillId="0" borderId="30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/>
    </xf>
    <xf numFmtId="0" fontId="9" fillId="33" borderId="36" xfId="0" applyNumberFormat="1" applyFont="1" applyFill="1" applyBorder="1" applyAlignment="1">
      <alignment horizontal="center" vertical="top"/>
    </xf>
    <xf numFmtId="0" fontId="9" fillId="0" borderId="36" xfId="0" applyNumberFormat="1" applyFont="1" applyFill="1" applyBorder="1" applyAlignment="1">
      <alignment horizontal="center" vertical="top"/>
    </xf>
    <xf numFmtId="0" fontId="9" fillId="0" borderId="37" xfId="0" applyNumberFormat="1" applyFont="1" applyFill="1" applyBorder="1" applyAlignment="1">
      <alignment horizontal="center" vertical="top"/>
    </xf>
    <xf numFmtId="0" fontId="17" fillId="0" borderId="17" xfId="0" applyNumberFormat="1" applyFont="1" applyFill="1" applyBorder="1" applyAlignment="1">
      <alignment horizontal="center" vertical="top"/>
    </xf>
    <xf numFmtId="0" fontId="17" fillId="0" borderId="32" xfId="0" applyNumberFormat="1" applyFont="1" applyFill="1" applyBorder="1" applyAlignment="1">
      <alignment horizontal="center" vertical="top"/>
    </xf>
    <xf numFmtId="0" fontId="17" fillId="0" borderId="18" xfId="0" applyNumberFormat="1" applyFont="1" applyFill="1" applyBorder="1" applyAlignment="1">
      <alignment horizontal="center" vertical="top"/>
    </xf>
    <xf numFmtId="0" fontId="17" fillId="0" borderId="23" xfId="0" applyNumberFormat="1" applyFont="1" applyFill="1" applyBorder="1" applyAlignment="1">
      <alignment horizontal="center" vertical="top"/>
    </xf>
    <xf numFmtId="0" fontId="17" fillId="0" borderId="19" xfId="0" applyNumberFormat="1" applyFont="1" applyFill="1" applyBorder="1" applyAlignment="1">
      <alignment horizontal="center" vertical="top"/>
    </xf>
    <xf numFmtId="0" fontId="17" fillId="0" borderId="25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0" fontId="3" fillId="34" borderId="15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/>
    </xf>
    <xf numFmtId="182" fontId="3" fillId="34" borderId="10" xfId="0" applyNumberFormat="1" applyFont="1" applyFill="1" applyBorder="1" applyAlignment="1">
      <alignment horizontal="right" vertical="top"/>
    </xf>
    <xf numFmtId="0" fontId="3" fillId="34" borderId="21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left" vertical="top" wrapText="1"/>
    </xf>
    <xf numFmtId="16" fontId="3" fillId="34" borderId="11" xfId="0" applyNumberFormat="1" applyFont="1" applyFill="1" applyBorder="1" applyAlignment="1">
      <alignment vertical="top" wrapText="1"/>
    </xf>
    <xf numFmtId="0" fontId="3" fillId="34" borderId="38" xfId="0" applyFont="1" applyFill="1" applyBorder="1" applyAlignment="1">
      <alignment vertical="top"/>
    </xf>
    <xf numFmtId="0" fontId="3" fillId="34" borderId="16" xfId="0" applyFont="1" applyFill="1" applyBorder="1" applyAlignment="1">
      <alignment horizontal="center" vertical="top" wrapText="1"/>
    </xf>
    <xf numFmtId="182" fontId="3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vertical="center" wrapText="1"/>
    </xf>
    <xf numFmtId="182" fontId="17" fillId="34" borderId="10" xfId="0" applyNumberFormat="1" applyFont="1" applyFill="1" applyBorder="1" applyAlignment="1">
      <alignment/>
    </xf>
    <xf numFmtId="49" fontId="9" fillId="34" borderId="39" xfId="0" applyNumberFormat="1" applyFont="1" applyFill="1" applyBorder="1" applyAlignment="1">
      <alignment horizontal="center"/>
    </xf>
    <xf numFmtId="182" fontId="17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top" wrapText="1"/>
    </xf>
    <xf numFmtId="49" fontId="9" fillId="34" borderId="40" xfId="0" applyNumberFormat="1" applyFont="1" applyFill="1" applyBorder="1" applyAlignment="1">
      <alignment horizontal="center" wrapText="1"/>
    </xf>
    <xf numFmtId="182" fontId="9" fillId="34" borderId="1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left" vertical="center" wrapText="1"/>
    </xf>
    <xf numFmtId="49" fontId="9" fillId="34" borderId="41" xfId="0" applyNumberFormat="1" applyFont="1" applyFill="1" applyBorder="1" applyAlignment="1">
      <alignment horizontal="left" vertical="top" wrapText="1"/>
    </xf>
    <xf numFmtId="49" fontId="17" fillId="34" borderId="40" xfId="0" applyNumberFormat="1" applyFont="1" applyFill="1" applyBorder="1" applyAlignment="1">
      <alignment horizontal="left" vertical="top" wrapText="1"/>
    </xf>
    <xf numFmtId="49" fontId="17" fillId="34" borderId="42" xfId="0" applyNumberFormat="1" applyFont="1" applyFill="1" applyBorder="1" applyAlignment="1">
      <alignment horizontal="left" vertical="top" wrapText="1"/>
    </xf>
    <xf numFmtId="0" fontId="1" fillId="34" borderId="0" xfId="0" applyFont="1" applyFill="1" applyAlignment="1">
      <alignment/>
    </xf>
    <xf numFmtId="182" fontId="17" fillId="34" borderId="27" xfId="0" applyNumberFormat="1" applyFont="1" applyFill="1" applyBorder="1" applyAlignment="1">
      <alignment horizontal="right" wrapText="1"/>
    </xf>
    <xf numFmtId="0" fontId="12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/>
    </xf>
    <xf numFmtId="182" fontId="16" fillId="34" borderId="10" xfId="0" applyNumberFormat="1" applyFont="1" applyFill="1" applyBorder="1" applyAlignment="1">
      <alignment horizontal="right" wrapText="1"/>
    </xf>
    <xf numFmtId="182" fontId="16" fillId="0" borderId="18" xfId="0" applyNumberFormat="1" applyFont="1" applyBorder="1" applyAlignment="1">
      <alignment horizontal="right" vertical="top" wrapText="1"/>
    </xf>
    <xf numFmtId="182" fontId="16" fillId="0" borderId="10" xfId="0" applyNumberFormat="1" applyFont="1" applyBorder="1" applyAlignment="1">
      <alignment horizontal="right" vertical="top" wrapText="1"/>
    </xf>
    <xf numFmtId="181" fontId="16" fillId="0" borderId="18" xfId="0" applyNumberFormat="1" applyFont="1" applyBorder="1" applyAlignment="1">
      <alignment horizontal="right" vertical="top" wrapText="1"/>
    </xf>
    <xf numFmtId="182" fontId="1" fillId="0" borderId="16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" fillId="35" borderId="29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top"/>
    </xf>
    <xf numFmtId="0" fontId="2" fillId="35" borderId="30" xfId="0" applyFont="1" applyFill="1" applyBorder="1" applyAlignment="1">
      <alignment horizontal="left" vertical="top"/>
    </xf>
    <xf numFmtId="0" fontId="2" fillId="35" borderId="29" xfId="0" applyFont="1" applyFill="1" applyBorder="1" applyAlignment="1">
      <alignment horizontal="left" vertical="top"/>
    </xf>
    <xf numFmtId="0" fontId="2" fillId="35" borderId="43" xfId="0" applyFont="1" applyFill="1" applyBorder="1" applyAlignment="1">
      <alignment horizontal="left" vertical="top"/>
    </xf>
    <xf numFmtId="0" fontId="2" fillId="35" borderId="44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5" borderId="34" xfId="0" applyFont="1" applyFill="1" applyBorder="1" applyAlignment="1">
      <alignment horizontal="left" vertical="top"/>
    </xf>
    <xf numFmtId="0" fontId="2" fillId="35" borderId="31" xfId="0" applyFont="1" applyFill="1" applyBorder="1" applyAlignment="1">
      <alignment horizontal="left" vertical="top"/>
    </xf>
    <xf numFmtId="0" fontId="2" fillId="35" borderId="35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distributed"/>
    </xf>
    <xf numFmtId="0" fontId="3" fillId="34" borderId="14" xfId="0" applyFont="1" applyFill="1" applyBorder="1" applyAlignment="1">
      <alignment horizontal="left" vertical="distributed"/>
    </xf>
    <xf numFmtId="0" fontId="3" fillId="34" borderId="12" xfId="0" applyFont="1" applyFill="1" applyBorder="1" applyAlignment="1">
      <alignment horizontal="left" vertical="distributed"/>
    </xf>
    <xf numFmtId="0" fontId="3" fillId="34" borderId="15" xfId="0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16" fontId="3" fillId="34" borderId="11" xfId="0" applyNumberFormat="1" applyFont="1" applyFill="1" applyBorder="1" applyAlignment="1">
      <alignment horizontal="center" vertical="top" wrapText="1"/>
    </xf>
    <xf numFmtId="16" fontId="3" fillId="34" borderId="2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vertical="top" wrapText="1"/>
    </xf>
    <xf numFmtId="16" fontId="3" fillId="34" borderId="16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9" fillId="32" borderId="18" xfId="0" applyNumberFormat="1" applyFont="1" applyFill="1" applyBorder="1" applyAlignment="1">
      <alignment horizontal="center" vertical="top"/>
    </xf>
    <xf numFmtId="49" fontId="9" fillId="32" borderId="45" xfId="0" applyNumberFormat="1" applyFont="1" applyFill="1" applyBorder="1" applyAlignment="1">
      <alignment horizontal="center" vertical="top"/>
    </xf>
    <xf numFmtId="49" fontId="9" fillId="32" borderId="36" xfId="0" applyNumberFormat="1" applyFont="1" applyFill="1" applyBorder="1" applyAlignment="1">
      <alignment horizontal="center" vertical="top"/>
    </xf>
    <xf numFmtId="49" fontId="9" fillId="32" borderId="31" xfId="0" applyNumberFormat="1" applyFont="1" applyFill="1" applyBorder="1" applyAlignment="1">
      <alignment horizontal="center" vertical="top"/>
    </xf>
    <xf numFmtId="0" fontId="9" fillId="0" borderId="18" xfId="0" applyFont="1" applyBorder="1" applyAlignment="1">
      <alignment vertical="top" wrapText="1"/>
    </xf>
    <xf numFmtId="49" fontId="9" fillId="32" borderId="18" xfId="0" applyNumberFormat="1" applyFont="1" applyFill="1" applyBorder="1" applyAlignment="1">
      <alignment horizontal="left" vertical="top" wrapText="1"/>
    </xf>
    <xf numFmtId="49" fontId="9" fillId="32" borderId="45" xfId="0" applyNumberFormat="1" applyFont="1" applyFill="1" applyBorder="1" applyAlignment="1">
      <alignment horizontal="left" vertical="top" wrapText="1"/>
    </xf>
    <xf numFmtId="49" fontId="9" fillId="32" borderId="36" xfId="0" applyNumberFormat="1" applyFont="1" applyFill="1" applyBorder="1" applyAlignment="1">
      <alignment horizontal="left" vertical="top" wrapText="1"/>
    </xf>
    <xf numFmtId="49" fontId="9" fillId="32" borderId="27" xfId="0" applyNumberFormat="1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9" fillId="32" borderId="18" xfId="0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 wrapText="1"/>
    </xf>
    <xf numFmtId="49" fontId="9" fillId="34" borderId="40" xfId="0" applyNumberFormat="1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vertical="top" wrapText="1"/>
    </xf>
    <xf numFmtId="49" fontId="9" fillId="32" borderId="17" xfId="0" applyNumberFormat="1" applyFont="1" applyFill="1" applyBorder="1" applyAlignment="1">
      <alignment horizontal="center" wrapText="1"/>
    </xf>
    <xf numFmtId="49" fontId="9" fillId="32" borderId="18" xfId="0" applyNumberFormat="1" applyFont="1" applyFill="1" applyBorder="1" applyAlignment="1">
      <alignment horizontal="center" wrapText="1"/>
    </xf>
    <xf numFmtId="49" fontId="9" fillId="32" borderId="17" xfId="0" applyNumberFormat="1" applyFont="1" applyFill="1" applyBorder="1" applyAlignment="1">
      <alignment horizontal="center"/>
    </xf>
    <xf numFmtId="49" fontId="9" fillId="32" borderId="1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top" wrapText="1"/>
    </xf>
    <xf numFmtId="49" fontId="9" fillId="34" borderId="4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>
      <alignment horizontal="center" vertical="top"/>
    </xf>
    <xf numFmtId="0" fontId="9" fillId="0" borderId="18" xfId="0" applyFont="1" applyBorder="1" applyAlignment="1">
      <alignment horizontal="justify" vertical="top"/>
    </xf>
    <xf numFmtId="0" fontId="2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49" fontId="17" fillId="34" borderId="10" xfId="0" applyNumberFormat="1" applyFont="1" applyFill="1" applyBorder="1" applyAlignment="1">
      <alignment horizontal="left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49" fontId="1" fillId="0" borderId="51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0" fillId="0" borderId="0" xfId="53" applyBorder="1" applyAlignment="1">
      <alignment vertical="top" wrapText="1"/>
      <protection/>
    </xf>
    <xf numFmtId="0" fontId="19" fillId="0" borderId="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3"/>
  <sheetViews>
    <sheetView showGridLines="0"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N16" sqref="N16"/>
    </sheetView>
  </sheetViews>
  <sheetFormatPr defaultColWidth="9.00390625" defaultRowHeight="12.75"/>
  <cols>
    <col min="1" max="1" width="7.25390625" style="113" customWidth="1"/>
    <col min="2" max="2" width="33.75390625" style="113" customWidth="1"/>
    <col min="3" max="3" width="9.125" style="113" customWidth="1"/>
    <col min="4" max="10" width="12.75390625" style="113" customWidth="1"/>
    <col min="11" max="16384" width="9.125" style="113" customWidth="1"/>
  </cols>
  <sheetData>
    <row r="1" spans="1:10" s="112" customFormat="1" ht="15.75">
      <c r="A1" s="110"/>
      <c r="B1" s="110"/>
      <c r="C1" s="110"/>
      <c r="D1" s="110"/>
      <c r="E1" s="110"/>
      <c r="F1" s="110"/>
      <c r="G1" s="110"/>
      <c r="H1" s="111"/>
      <c r="I1" s="111"/>
      <c r="J1" s="111" t="s">
        <v>4</v>
      </c>
    </row>
    <row r="2" spans="1:10" ht="15.7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226" t="s">
        <v>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.75">
      <c r="A4" s="227" t="s">
        <v>138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0.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 s="117" customFormat="1" ht="15.75">
      <c r="A6" s="228" t="s">
        <v>6</v>
      </c>
      <c r="B6" s="230" t="s">
        <v>7</v>
      </c>
      <c r="C6" s="230" t="s">
        <v>38</v>
      </c>
      <c r="D6" s="209" t="s">
        <v>1</v>
      </c>
      <c r="E6" s="209"/>
      <c r="F6" s="209"/>
      <c r="G6" s="209"/>
      <c r="H6" s="209"/>
      <c r="I6" s="209"/>
      <c r="J6" s="210"/>
    </row>
    <row r="7" spans="1:10" s="117" customFormat="1" ht="47.25">
      <c r="A7" s="229"/>
      <c r="B7" s="231"/>
      <c r="C7" s="231"/>
      <c r="D7" s="119" t="s">
        <v>8</v>
      </c>
      <c r="E7" s="118" t="s">
        <v>250</v>
      </c>
      <c r="F7" s="118" t="s">
        <v>251</v>
      </c>
      <c r="G7" s="118">
        <v>2019</v>
      </c>
      <c r="H7" s="118">
        <v>2020</v>
      </c>
      <c r="I7" s="118">
        <v>2021</v>
      </c>
      <c r="J7" s="120">
        <v>2022</v>
      </c>
    </row>
    <row r="8" spans="1:10" s="117" customFormat="1" ht="15.75">
      <c r="A8" s="121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3">
        <v>10</v>
      </c>
    </row>
    <row r="9" spans="1:10" s="117" customFormat="1" ht="7.5" customHeight="1">
      <c r="A9" s="211"/>
      <c r="B9" s="212"/>
      <c r="C9" s="212"/>
      <c r="D9" s="212"/>
      <c r="E9" s="212"/>
      <c r="F9" s="212"/>
      <c r="G9" s="212"/>
      <c r="H9" s="212"/>
      <c r="I9" s="212"/>
      <c r="J9" s="213"/>
    </row>
    <row r="10" spans="1:10" s="117" customFormat="1" ht="15.75">
      <c r="A10" s="214" t="s">
        <v>254</v>
      </c>
      <c r="B10" s="215"/>
      <c r="C10" s="215"/>
      <c r="D10" s="215"/>
      <c r="E10" s="215"/>
      <c r="F10" s="215"/>
      <c r="G10" s="215"/>
      <c r="H10" s="215"/>
      <c r="I10" s="215"/>
      <c r="J10" s="216"/>
    </row>
    <row r="11" spans="1:10" s="117" customFormat="1" ht="15.75">
      <c r="A11" s="124" t="s">
        <v>2</v>
      </c>
      <c r="B11" s="125" t="s">
        <v>158</v>
      </c>
      <c r="C11" s="126" t="s">
        <v>159</v>
      </c>
      <c r="D11" s="127">
        <v>0.62</v>
      </c>
      <c r="E11" s="115">
        <v>0</v>
      </c>
      <c r="F11" s="115">
        <v>0.7</v>
      </c>
      <c r="G11" s="115">
        <v>0.8</v>
      </c>
      <c r="H11" s="115">
        <v>0.9</v>
      </c>
      <c r="I11" s="115">
        <v>0.9</v>
      </c>
      <c r="J11" s="116">
        <v>0.9</v>
      </c>
    </row>
    <row r="12" spans="1:10" s="117" customFormat="1" ht="47.25">
      <c r="A12" s="128" t="s">
        <v>20</v>
      </c>
      <c r="B12" s="125" t="s">
        <v>160</v>
      </c>
      <c r="C12" s="126" t="s">
        <v>159</v>
      </c>
      <c r="D12" s="129">
        <v>0.62</v>
      </c>
      <c r="E12" s="130">
        <v>0</v>
      </c>
      <c r="F12" s="130">
        <v>0.7</v>
      </c>
      <c r="G12" s="129">
        <v>0.8</v>
      </c>
      <c r="H12" s="129">
        <v>0.9</v>
      </c>
      <c r="I12" s="129">
        <v>0.9</v>
      </c>
      <c r="J12" s="131">
        <v>0.9</v>
      </c>
    </row>
    <row r="13" spans="1:10" s="117" customFormat="1" ht="126">
      <c r="A13" s="124" t="s">
        <v>61</v>
      </c>
      <c r="B13" s="132" t="s">
        <v>161</v>
      </c>
      <c r="C13" s="133" t="s">
        <v>162</v>
      </c>
      <c r="D13" s="129">
        <v>11.5</v>
      </c>
      <c r="E13" s="129">
        <v>0</v>
      </c>
      <c r="F13" s="129">
        <v>11.5</v>
      </c>
      <c r="G13" s="129">
        <v>11.5</v>
      </c>
      <c r="H13" s="129">
        <v>10.4</v>
      </c>
      <c r="I13" s="129">
        <v>10.4</v>
      </c>
      <c r="J13" s="131">
        <v>10.4</v>
      </c>
    </row>
    <row r="14" spans="1:10" s="117" customFormat="1" ht="47.25">
      <c r="A14" s="128" t="s">
        <v>163</v>
      </c>
      <c r="B14" s="132" t="s">
        <v>164</v>
      </c>
      <c r="C14" s="133" t="s">
        <v>165</v>
      </c>
      <c r="D14" s="134">
        <v>0</v>
      </c>
      <c r="E14" s="134">
        <v>0</v>
      </c>
      <c r="F14" s="134">
        <v>24</v>
      </c>
      <c r="G14" s="134">
        <v>16</v>
      </c>
      <c r="H14" s="134">
        <v>10</v>
      </c>
      <c r="I14" s="134">
        <v>8</v>
      </c>
      <c r="J14" s="134">
        <v>6</v>
      </c>
    </row>
    <row r="15" spans="1:39" s="117" customFormat="1" ht="15.75">
      <c r="A15" s="217" t="s">
        <v>254</v>
      </c>
      <c r="B15" s="215"/>
      <c r="C15" s="218"/>
      <c r="D15" s="218"/>
      <c r="E15" s="218"/>
      <c r="F15" s="218"/>
      <c r="G15" s="218"/>
      <c r="H15" s="218"/>
      <c r="I15" s="218"/>
      <c r="J15" s="219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</row>
    <row r="16" spans="1:10" s="117" customFormat="1" ht="80.25" customHeight="1">
      <c r="A16" s="136" t="s">
        <v>39</v>
      </c>
      <c r="B16" s="137" t="s">
        <v>166</v>
      </c>
      <c r="C16" s="138" t="s">
        <v>167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</row>
    <row r="17" spans="1:10" s="117" customFormat="1" ht="69" customHeight="1">
      <c r="A17" s="139" t="s">
        <v>109</v>
      </c>
      <c r="B17" s="140" t="s">
        <v>168</v>
      </c>
      <c r="C17" s="141" t="s">
        <v>169</v>
      </c>
      <c r="D17" s="142" t="s">
        <v>104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4">
        <v>0</v>
      </c>
    </row>
    <row r="18" spans="1:10" s="117" customFormat="1" ht="36.75" customHeight="1">
      <c r="A18" s="220" t="s">
        <v>252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s="117" customFormat="1" ht="47.25">
      <c r="A19" s="145" t="s">
        <v>22</v>
      </c>
      <c r="B19" s="132" t="s">
        <v>164</v>
      </c>
      <c r="C19" s="133" t="s">
        <v>165</v>
      </c>
      <c r="D19" s="146">
        <v>0</v>
      </c>
      <c r="E19" s="146">
        <v>0</v>
      </c>
      <c r="F19" s="146">
        <v>24</v>
      </c>
      <c r="G19" s="146">
        <v>16</v>
      </c>
      <c r="H19" s="146">
        <v>10</v>
      </c>
      <c r="I19" s="146">
        <v>0</v>
      </c>
      <c r="J19" s="147">
        <v>0</v>
      </c>
    </row>
    <row r="20" spans="1:10" s="117" customFormat="1" ht="47.25">
      <c r="A20" s="145" t="s">
        <v>23</v>
      </c>
      <c r="B20" s="132" t="s">
        <v>170</v>
      </c>
      <c r="C20" s="133" t="s">
        <v>171</v>
      </c>
      <c r="D20" s="146">
        <v>0</v>
      </c>
      <c r="E20" s="146">
        <v>0</v>
      </c>
      <c r="F20" s="146">
        <v>12</v>
      </c>
      <c r="G20" s="146">
        <v>8</v>
      </c>
      <c r="H20" s="146">
        <v>4</v>
      </c>
      <c r="I20" s="146">
        <v>0</v>
      </c>
      <c r="J20" s="147">
        <v>0</v>
      </c>
    </row>
    <row r="21" spans="1:10" s="117" customFormat="1" ht="15.75">
      <c r="A21" s="223" t="s">
        <v>253</v>
      </c>
      <c r="B21" s="224"/>
      <c r="C21" s="224"/>
      <c r="D21" s="224"/>
      <c r="E21" s="224"/>
      <c r="F21" s="224"/>
      <c r="G21" s="224"/>
      <c r="H21" s="224"/>
      <c r="I21" s="224"/>
      <c r="J21" s="225"/>
    </row>
    <row r="22" spans="1:10" s="117" customFormat="1" ht="82.5" customHeight="1">
      <c r="A22" s="148" t="s">
        <v>172</v>
      </c>
      <c r="B22" s="149" t="s">
        <v>173</v>
      </c>
      <c r="C22" s="150" t="s">
        <v>174</v>
      </c>
      <c r="D22" s="151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</row>
    <row r="23" spans="1:10" s="117" customFormat="1" ht="83.25" customHeight="1">
      <c r="A23" s="148" t="s">
        <v>175</v>
      </c>
      <c r="B23" s="149" t="s">
        <v>176</v>
      </c>
      <c r="C23" s="150" t="s">
        <v>162</v>
      </c>
      <c r="D23" s="151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4">
        <v>0</v>
      </c>
    </row>
  </sheetData>
  <sheetProtection/>
  <mergeCells count="11">
    <mergeCell ref="A3:J3"/>
    <mergeCell ref="A4:J4"/>
    <mergeCell ref="A6:A7"/>
    <mergeCell ref="B6:B7"/>
    <mergeCell ref="C6:C7"/>
    <mergeCell ref="D6:J6"/>
    <mergeCell ref="A9:J9"/>
    <mergeCell ref="A10:J10"/>
    <mergeCell ref="A15:J15"/>
    <mergeCell ref="A18:J18"/>
    <mergeCell ref="A21:J21"/>
  </mergeCells>
  <printOptions horizontalCentered="1"/>
  <pageMargins left="0.3937007874015748" right="0.7086614173228347" top="0.1968503937007874" bottom="0.3937007874015748" header="0.1968503937007874" footer="0.1968503937007874"/>
  <pageSetup fitToHeight="20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69" customWidth="1"/>
    <col min="2" max="2" width="21.25390625" style="69" customWidth="1"/>
    <col min="3" max="3" width="25.375" style="69" customWidth="1"/>
    <col min="4" max="4" width="12.00390625" style="69" customWidth="1"/>
    <col min="5" max="5" width="11.25390625" style="69" customWidth="1"/>
    <col min="6" max="6" width="15.75390625" style="69" customWidth="1"/>
    <col min="7" max="7" width="13.25390625" style="69" customWidth="1"/>
    <col min="8" max="8" width="12.75390625" style="69" customWidth="1"/>
    <col min="9" max="9" width="16.75390625" style="69" customWidth="1"/>
    <col min="10" max="10" width="13.75390625" style="69" customWidth="1"/>
    <col min="11" max="11" width="12.25390625" style="69" customWidth="1"/>
    <col min="12" max="12" width="21.25390625" style="69" customWidth="1"/>
    <col min="13" max="16384" width="9.125" style="69" customWidth="1"/>
  </cols>
  <sheetData>
    <row r="1" spans="1:20" ht="27.75" customHeight="1">
      <c r="A1" s="68"/>
      <c r="B1" s="68"/>
      <c r="C1" s="346"/>
      <c r="D1" s="346"/>
      <c r="E1" s="346"/>
      <c r="F1" s="346"/>
      <c r="G1" s="346"/>
      <c r="H1" s="346"/>
      <c r="I1" s="346"/>
      <c r="J1" s="346"/>
      <c r="K1" s="68"/>
      <c r="L1" s="71" t="s">
        <v>130</v>
      </c>
      <c r="M1" s="70"/>
      <c r="N1" s="70"/>
      <c r="O1" s="70"/>
      <c r="P1" s="70"/>
      <c r="Q1" s="70"/>
      <c r="R1" s="70"/>
      <c r="S1" s="70"/>
      <c r="T1" s="70"/>
    </row>
    <row r="2" spans="1:16" ht="32.25" customHeight="1">
      <c r="A2" s="68"/>
      <c r="B2" s="347" t="s">
        <v>129</v>
      </c>
      <c r="C2" s="347"/>
      <c r="D2" s="347"/>
      <c r="E2" s="347"/>
      <c r="F2" s="347"/>
      <c r="G2" s="347"/>
      <c r="H2" s="347"/>
      <c r="I2" s="347"/>
      <c r="J2" s="347"/>
      <c r="K2" s="68"/>
      <c r="L2" s="68"/>
      <c r="M2" s="68"/>
      <c r="N2" s="68"/>
      <c r="O2" s="68"/>
      <c r="P2" s="68"/>
    </row>
    <row r="3" spans="1:16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M3" s="68"/>
      <c r="N3" s="68"/>
      <c r="O3" s="68"/>
      <c r="P3" s="68"/>
    </row>
    <row r="4" spans="1:16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90">
      <c r="A5" s="84" t="s">
        <v>119</v>
      </c>
      <c r="B5" s="85" t="s">
        <v>126</v>
      </c>
      <c r="C5" s="85" t="s">
        <v>127</v>
      </c>
      <c r="D5" s="85" t="s">
        <v>123</v>
      </c>
      <c r="E5" s="85" t="s">
        <v>124</v>
      </c>
      <c r="F5" s="85" t="s">
        <v>125</v>
      </c>
      <c r="G5" s="85" t="s">
        <v>128</v>
      </c>
      <c r="H5" s="85" t="s">
        <v>131</v>
      </c>
      <c r="I5" s="85" t="s">
        <v>132</v>
      </c>
      <c r="J5" s="85" t="s">
        <v>117</v>
      </c>
      <c r="K5" s="85" t="s">
        <v>133</v>
      </c>
      <c r="L5" s="86" t="s">
        <v>134</v>
      </c>
      <c r="M5" s="68"/>
      <c r="N5" s="68"/>
      <c r="O5" s="68"/>
      <c r="P5" s="68"/>
    </row>
    <row r="6" spans="1:16" ht="15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68"/>
      <c r="N6" s="68"/>
      <c r="O6" s="68"/>
      <c r="P6" s="68"/>
    </row>
    <row r="7" spans="1:16" ht="15">
      <c r="A7" s="72" t="s">
        <v>120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  <c r="M7" s="68"/>
      <c r="N7" s="68"/>
      <c r="O7" s="68"/>
      <c r="P7" s="68"/>
    </row>
    <row r="8" spans="1:16" ht="15">
      <c r="A8" s="72" t="s">
        <v>121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  <c r="M8" s="68"/>
      <c r="N8" s="68"/>
      <c r="O8" s="68"/>
      <c r="P8" s="68"/>
    </row>
    <row r="9" spans="1:16" ht="15">
      <c r="A9" s="72" t="s">
        <v>118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  <c r="M9" s="68"/>
      <c r="N9" s="68"/>
      <c r="O9" s="68"/>
      <c r="P9" s="68"/>
    </row>
    <row r="10" spans="1:16" ht="15">
      <c r="A10" s="72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68"/>
      <c r="N10" s="68"/>
      <c r="O10" s="68"/>
      <c r="P10" s="68"/>
    </row>
    <row r="11" spans="1:16" ht="15">
      <c r="A11" s="72" t="s">
        <v>122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68"/>
      <c r="N11" s="68"/>
      <c r="O11" s="68"/>
      <c r="P11" s="68"/>
    </row>
    <row r="12" spans="1:16" ht="15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68"/>
      <c r="N12" s="68"/>
      <c r="O12" s="68"/>
      <c r="P12" s="68"/>
    </row>
    <row r="13" spans="1:16" ht="1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68"/>
      <c r="N13" s="68"/>
      <c r="O13" s="68"/>
      <c r="P13" s="68"/>
    </row>
    <row r="14" spans="1:16" ht="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zoomScale="75" zoomScaleNormal="75" zoomScaleSheetLayoutView="75" workbookViewId="0" topLeftCell="A1">
      <pane ySplit="8" topLeftCell="A12" activePane="bottomLeft" state="frozen"/>
      <selection pane="topLeft" activeCell="A1" sqref="A1"/>
      <selection pane="bottomLeft" activeCell="B14" sqref="B14:H14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136</v>
      </c>
    </row>
    <row r="2" s="2" customFormat="1" ht="15"/>
    <row r="3" spans="1:8" s="2" customFormat="1" ht="15.75">
      <c r="A3" s="241" t="s">
        <v>82</v>
      </c>
      <c r="B3" s="241"/>
      <c r="C3" s="241"/>
      <c r="D3" s="241"/>
      <c r="E3" s="241"/>
      <c r="F3" s="241"/>
      <c r="G3" s="241"/>
      <c r="H3" s="241"/>
    </row>
    <row r="4" spans="1:8" s="2" customFormat="1" ht="15.75">
      <c r="A4" s="241" t="s">
        <v>177</v>
      </c>
      <c r="B4" s="241"/>
      <c r="C4" s="241"/>
      <c r="D4" s="241"/>
      <c r="E4" s="241"/>
      <c r="F4" s="241"/>
      <c r="G4" s="241"/>
      <c r="H4" s="241"/>
    </row>
    <row r="5" spans="1:8" s="2" customFormat="1" ht="15.75">
      <c r="A5" s="241" t="s">
        <v>140</v>
      </c>
      <c r="B5" s="241"/>
      <c r="C5" s="241"/>
      <c r="D5" s="241"/>
      <c r="E5" s="241"/>
      <c r="F5" s="241"/>
      <c r="G5" s="241"/>
      <c r="H5" s="241"/>
    </row>
    <row r="6" s="2" customFormat="1" ht="15"/>
    <row r="7" spans="1:8" s="3" customFormat="1" ht="15">
      <c r="A7" s="232" t="s">
        <v>6</v>
      </c>
      <c r="B7" s="232" t="s">
        <v>81</v>
      </c>
      <c r="C7" s="232" t="s">
        <v>75</v>
      </c>
      <c r="D7" s="242" t="s">
        <v>80</v>
      </c>
      <c r="E7" s="243"/>
      <c r="F7" s="232" t="s">
        <v>79</v>
      </c>
      <c r="G7" s="232" t="s">
        <v>178</v>
      </c>
      <c r="H7" s="232" t="s">
        <v>179</v>
      </c>
    </row>
    <row r="8" spans="1:8" s="3" customFormat="1" ht="63" customHeight="1">
      <c r="A8" s="233"/>
      <c r="B8" s="233"/>
      <c r="C8" s="233"/>
      <c r="D8" s="42" t="s">
        <v>70</v>
      </c>
      <c r="E8" s="42" t="s">
        <v>69</v>
      </c>
      <c r="F8" s="233"/>
      <c r="G8" s="233"/>
      <c r="H8" s="233"/>
    </row>
    <row r="9" spans="1:8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s="3" customFormat="1" ht="15" customHeight="1">
      <c r="A10" s="8"/>
      <c r="B10" s="234" t="s">
        <v>254</v>
      </c>
      <c r="C10" s="235"/>
      <c r="D10" s="235"/>
      <c r="E10" s="235"/>
      <c r="F10" s="235"/>
      <c r="G10" s="235"/>
      <c r="H10" s="236"/>
    </row>
    <row r="11" spans="1:8" s="3" customFormat="1" ht="162.75" customHeight="1">
      <c r="A11" s="41"/>
      <c r="B11" s="32" t="s">
        <v>255</v>
      </c>
      <c r="C11" s="32" t="s">
        <v>256</v>
      </c>
      <c r="D11" s="41" t="s">
        <v>248</v>
      </c>
      <c r="E11" s="41" t="s">
        <v>249</v>
      </c>
      <c r="F11" s="32" t="s">
        <v>180</v>
      </c>
      <c r="G11" s="32" t="s">
        <v>181</v>
      </c>
      <c r="H11" s="32" t="s">
        <v>39</v>
      </c>
    </row>
    <row r="12" spans="1:14" s="3" customFormat="1" ht="135">
      <c r="A12" s="41"/>
      <c r="B12" s="32" t="s">
        <v>214</v>
      </c>
      <c r="C12" s="32" t="s">
        <v>256</v>
      </c>
      <c r="D12" s="41" t="s">
        <v>248</v>
      </c>
      <c r="E12" s="41" t="s">
        <v>249</v>
      </c>
      <c r="F12" s="108" t="s">
        <v>182</v>
      </c>
      <c r="G12" s="32" t="s">
        <v>183</v>
      </c>
      <c r="H12" s="32" t="s">
        <v>109</v>
      </c>
      <c r="I12" s="88"/>
      <c r="J12" s="88"/>
      <c r="K12" s="88"/>
      <c r="L12" s="88"/>
      <c r="M12" s="88"/>
      <c r="N12" s="88"/>
    </row>
    <row r="13" spans="1:8" s="3" customFormat="1" ht="290.25" customHeight="1">
      <c r="A13" s="41"/>
      <c r="B13" s="32" t="s">
        <v>215</v>
      </c>
      <c r="C13" s="32" t="s">
        <v>256</v>
      </c>
      <c r="D13" s="41" t="s">
        <v>248</v>
      </c>
      <c r="E13" s="41" t="s">
        <v>249</v>
      </c>
      <c r="F13" s="32" t="s">
        <v>184</v>
      </c>
      <c r="G13" s="32" t="s">
        <v>185</v>
      </c>
      <c r="H13" s="32" t="s">
        <v>186</v>
      </c>
    </row>
    <row r="14" spans="1:8" s="3" customFormat="1" ht="35.25" customHeight="1">
      <c r="A14" s="8"/>
      <c r="B14" s="237" t="s">
        <v>257</v>
      </c>
      <c r="C14" s="237"/>
      <c r="D14" s="237"/>
      <c r="E14" s="237"/>
      <c r="F14" s="237"/>
      <c r="G14" s="237"/>
      <c r="H14" s="237"/>
    </row>
    <row r="15" spans="1:8" s="3" customFormat="1" ht="213" customHeight="1">
      <c r="A15" s="8"/>
      <c r="B15" s="4" t="s">
        <v>258</v>
      </c>
      <c r="C15" s="32" t="s">
        <v>256</v>
      </c>
      <c r="D15" s="41" t="s">
        <v>248</v>
      </c>
      <c r="E15" s="41" t="s">
        <v>249</v>
      </c>
      <c r="F15" s="108" t="s">
        <v>259</v>
      </c>
      <c r="G15" s="32" t="s">
        <v>187</v>
      </c>
      <c r="H15" s="32" t="s">
        <v>188</v>
      </c>
    </row>
    <row r="16" spans="1:8" s="3" customFormat="1" ht="17.25" customHeight="1">
      <c r="A16" s="8"/>
      <c r="B16" s="238" t="s">
        <v>260</v>
      </c>
      <c r="C16" s="239"/>
      <c r="D16" s="239"/>
      <c r="E16" s="239"/>
      <c r="F16" s="239"/>
      <c r="G16" s="239"/>
      <c r="H16" s="240"/>
    </row>
    <row r="17" spans="1:8" s="3" customFormat="1" ht="180">
      <c r="A17" s="8"/>
      <c r="B17" s="36" t="s">
        <v>216</v>
      </c>
      <c r="C17" s="32" t="s">
        <v>256</v>
      </c>
      <c r="D17" s="41" t="s">
        <v>248</v>
      </c>
      <c r="E17" s="41" t="s">
        <v>249</v>
      </c>
      <c r="F17" s="32" t="s">
        <v>189</v>
      </c>
      <c r="G17" s="32" t="s">
        <v>190</v>
      </c>
      <c r="H17" s="96" t="s">
        <v>172</v>
      </c>
    </row>
    <row r="18" spans="1:8" s="3" customFormat="1" ht="150">
      <c r="A18" s="8"/>
      <c r="B18" s="36" t="s">
        <v>218</v>
      </c>
      <c r="C18" s="32" t="s">
        <v>256</v>
      </c>
      <c r="D18" s="41" t="s">
        <v>248</v>
      </c>
      <c r="E18" s="41" t="s">
        <v>249</v>
      </c>
      <c r="F18" s="32" t="s">
        <v>192</v>
      </c>
      <c r="G18" s="32" t="s">
        <v>193</v>
      </c>
      <c r="H18" s="96" t="s">
        <v>217</v>
      </c>
    </row>
    <row r="19" spans="1:8" s="3" customFormat="1" ht="90">
      <c r="A19" s="8"/>
      <c r="B19" s="36" t="s">
        <v>219</v>
      </c>
      <c r="C19" s="32" t="s">
        <v>256</v>
      </c>
      <c r="D19" s="41" t="s">
        <v>248</v>
      </c>
      <c r="E19" s="41" t="s">
        <v>249</v>
      </c>
      <c r="F19" s="32" t="s">
        <v>194</v>
      </c>
      <c r="G19" s="32" t="s">
        <v>195</v>
      </c>
      <c r="H19" s="96" t="s">
        <v>191</v>
      </c>
    </row>
    <row r="20" spans="1:8" s="3" customFormat="1" ht="180">
      <c r="A20" s="8"/>
      <c r="B20" s="4" t="s">
        <v>220</v>
      </c>
      <c r="C20" s="32" t="s">
        <v>256</v>
      </c>
      <c r="D20" s="41" t="s">
        <v>248</v>
      </c>
      <c r="E20" s="41" t="s">
        <v>249</v>
      </c>
      <c r="F20" s="32" t="s">
        <v>196</v>
      </c>
      <c r="G20" s="32" t="s">
        <v>197</v>
      </c>
      <c r="H20" s="96" t="s">
        <v>191</v>
      </c>
    </row>
  </sheetData>
  <sheetProtection/>
  <mergeCells count="13"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  <mergeCell ref="B10:H10"/>
    <mergeCell ref="B14:H14"/>
    <mergeCell ref="B16:H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1"/>
  <sheetViews>
    <sheetView tabSelected="1" view="pageBreakPreview" zoomScale="85" zoomScaleNormal="75" zoomScaleSheetLayoutView="85" workbookViewId="0" topLeftCell="A1">
      <pane ySplit="6" topLeftCell="A7" activePane="bottomLeft" state="frozen"/>
      <selection pane="topLeft" activeCell="A1" sqref="A1"/>
      <selection pane="bottomLeft" activeCell="G54" sqref="G54"/>
    </sheetView>
  </sheetViews>
  <sheetFormatPr defaultColWidth="9.00390625" defaultRowHeight="12.75"/>
  <cols>
    <col min="1" max="1" width="7.75390625" style="63" customWidth="1"/>
    <col min="2" max="2" width="36.75390625" style="63" customWidth="1"/>
    <col min="3" max="3" width="37.75390625" style="63" customWidth="1"/>
    <col min="4" max="4" width="9.75390625" style="63" customWidth="1"/>
    <col min="5" max="5" width="12.25390625" style="63" customWidth="1"/>
    <col min="6" max="6" width="16.875" style="63" customWidth="1"/>
    <col min="7" max="7" width="15.125" style="63" customWidth="1"/>
    <col min="8" max="8" width="16.25390625" style="63" customWidth="1"/>
    <col min="9" max="9" width="14.75390625" style="63" customWidth="1"/>
    <col min="10" max="10" width="13.25390625" style="63" customWidth="1"/>
    <col min="11" max="11" width="15.25390625" style="63" customWidth="1"/>
    <col min="12" max="12" width="12.75390625" style="63" customWidth="1"/>
    <col min="13" max="13" width="15.75390625" style="63" customWidth="1"/>
    <col min="14" max="14" width="17.125" style="63" customWidth="1"/>
    <col min="15" max="15" width="13.75390625" style="63" customWidth="1"/>
    <col min="16" max="16" width="15.25390625" style="63" customWidth="1"/>
    <col min="17" max="17" width="9.25390625" style="63" customWidth="1"/>
    <col min="18" max="16384" width="9.125" style="63" customWidth="1"/>
  </cols>
  <sheetData>
    <row r="1" spans="9:11" s="52" customFormat="1" ht="15">
      <c r="I1" s="244" t="s">
        <v>94</v>
      </c>
      <c r="J1" s="244"/>
      <c r="K1" s="244"/>
    </row>
    <row r="2" s="52" customFormat="1" ht="7.5" customHeight="1"/>
    <row r="3" spans="1:10" s="52" customFormat="1" ht="15" customHeight="1">
      <c r="A3" s="245" t="s">
        <v>141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1" s="52" customFormat="1" ht="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 t="s">
        <v>83</v>
      </c>
    </row>
    <row r="5" spans="1:11" s="52" customFormat="1" ht="57.75" customHeight="1">
      <c r="A5" s="246" t="s">
        <v>107</v>
      </c>
      <c r="B5" s="246" t="s">
        <v>142</v>
      </c>
      <c r="C5" s="246"/>
      <c r="D5" s="246" t="s">
        <v>87</v>
      </c>
      <c r="E5" s="246"/>
      <c r="F5" s="246" t="s">
        <v>102</v>
      </c>
      <c r="G5" s="246"/>
      <c r="H5" s="246"/>
      <c r="I5" s="246"/>
      <c r="J5" s="246"/>
      <c r="K5" s="246"/>
    </row>
    <row r="6" spans="1:11" s="52" customFormat="1" ht="15">
      <c r="A6" s="246"/>
      <c r="B6" s="246"/>
      <c r="C6" s="246"/>
      <c r="D6" s="33" t="s">
        <v>9</v>
      </c>
      <c r="E6" s="33" t="s">
        <v>97</v>
      </c>
      <c r="F6" s="33" t="s">
        <v>98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</row>
    <row r="7" spans="1:11" s="57" customFormat="1" ht="12">
      <c r="A7" s="54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6">
        <v>10</v>
      </c>
      <c r="K7" s="56">
        <v>11</v>
      </c>
    </row>
    <row r="8" spans="1:11" s="59" customFormat="1" ht="18" customHeight="1">
      <c r="A8" s="250"/>
      <c r="B8" s="250" t="s">
        <v>266</v>
      </c>
      <c r="C8" s="171" t="s">
        <v>135</v>
      </c>
      <c r="D8" s="172" t="s">
        <v>268</v>
      </c>
      <c r="E8" s="172" t="s">
        <v>209</v>
      </c>
      <c r="F8" s="173">
        <f>G8+H8+I8+J8+K8</f>
        <v>28884.0769</v>
      </c>
      <c r="G8" s="173">
        <f>G9+G10+G11+G12+G13+G14</f>
        <v>28884.0769</v>
      </c>
      <c r="H8" s="173">
        <f>H9+H10+H11+H12+H13+H14</f>
        <v>0</v>
      </c>
      <c r="I8" s="173">
        <f>I9+I10+I11+I12+I13+I14</f>
        <v>0</v>
      </c>
      <c r="J8" s="173">
        <f>J9+J10+J11+J12+J13+J14</f>
        <v>0</v>
      </c>
      <c r="K8" s="173">
        <f>K9+K10+K11+K12+K13+K14</f>
        <v>0</v>
      </c>
    </row>
    <row r="9" spans="1:11" s="59" customFormat="1" ht="27.75" customHeight="1">
      <c r="A9" s="251"/>
      <c r="B9" s="251"/>
      <c r="C9" s="171" t="s">
        <v>199</v>
      </c>
      <c r="D9" s="172" t="s">
        <v>268</v>
      </c>
      <c r="E9" s="172" t="s">
        <v>209</v>
      </c>
      <c r="F9" s="173">
        <f aca="true" t="shared" si="0" ref="F9:F71">G9+H9+I9+J9+K9</f>
        <v>0</v>
      </c>
      <c r="G9" s="173">
        <f>G16+G45+G59</f>
        <v>0</v>
      </c>
      <c r="H9" s="173">
        <f>H16+H45+H59</f>
        <v>0</v>
      </c>
      <c r="I9" s="173">
        <f>I16+I45+I59</f>
        <v>0</v>
      </c>
      <c r="J9" s="173">
        <f>J16+J45+J59</f>
        <v>0</v>
      </c>
      <c r="K9" s="173">
        <f>K16+K45+K59</f>
        <v>0</v>
      </c>
    </row>
    <row r="10" spans="1:11" s="59" customFormat="1" ht="19.5" customHeight="1">
      <c r="A10" s="251"/>
      <c r="B10" s="251"/>
      <c r="C10" s="171" t="s">
        <v>100</v>
      </c>
      <c r="D10" s="172" t="s">
        <v>268</v>
      </c>
      <c r="E10" s="172" t="s">
        <v>209</v>
      </c>
      <c r="F10" s="173">
        <f t="shared" si="0"/>
        <v>28397.23613</v>
      </c>
      <c r="G10" s="173">
        <f aca="true" t="shared" si="1" ref="G10:K14">G17+G46+G60</f>
        <v>28397.23613</v>
      </c>
      <c r="H10" s="173">
        <f t="shared" si="1"/>
        <v>0</v>
      </c>
      <c r="I10" s="173">
        <f t="shared" si="1"/>
        <v>0</v>
      </c>
      <c r="J10" s="173">
        <f t="shared" si="1"/>
        <v>0</v>
      </c>
      <c r="K10" s="173">
        <f t="shared" si="1"/>
        <v>0</v>
      </c>
    </row>
    <row r="11" spans="1:11" s="59" customFormat="1" ht="20.25" customHeight="1">
      <c r="A11" s="251"/>
      <c r="B11" s="251"/>
      <c r="C11" s="171" t="s">
        <v>101</v>
      </c>
      <c r="D11" s="172" t="s">
        <v>268</v>
      </c>
      <c r="E11" s="172" t="s">
        <v>209</v>
      </c>
      <c r="F11" s="173">
        <f t="shared" si="0"/>
        <v>486.84077</v>
      </c>
      <c r="G11" s="173">
        <f t="shared" si="1"/>
        <v>486.84077</v>
      </c>
      <c r="H11" s="173">
        <f t="shared" si="1"/>
        <v>0</v>
      </c>
      <c r="I11" s="173">
        <f t="shared" si="1"/>
        <v>0</v>
      </c>
      <c r="J11" s="173">
        <f t="shared" si="1"/>
        <v>0</v>
      </c>
      <c r="K11" s="173">
        <f t="shared" si="1"/>
        <v>0</v>
      </c>
    </row>
    <row r="12" spans="1:11" s="59" customFormat="1" ht="21" customHeight="1">
      <c r="A12" s="251"/>
      <c r="B12" s="251"/>
      <c r="C12" s="171" t="s">
        <v>96</v>
      </c>
      <c r="D12" s="172" t="s">
        <v>268</v>
      </c>
      <c r="E12" s="172" t="s">
        <v>209</v>
      </c>
      <c r="F12" s="173">
        <f t="shared" si="0"/>
        <v>0</v>
      </c>
      <c r="G12" s="173">
        <f t="shared" si="1"/>
        <v>0</v>
      </c>
      <c r="H12" s="173">
        <f t="shared" si="1"/>
        <v>0</v>
      </c>
      <c r="I12" s="173">
        <f t="shared" si="1"/>
        <v>0</v>
      </c>
      <c r="J12" s="173">
        <f t="shared" si="1"/>
        <v>0</v>
      </c>
      <c r="K12" s="173">
        <f t="shared" si="1"/>
        <v>0</v>
      </c>
    </row>
    <row r="13" spans="1:11" s="59" customFormat="1" ht="21" customHeight="1">
      <c r="A13" s="251"/>
      <c r="B13" s="251"/>
      <c r="C13" s="171" t="s">
        <v>105</v>
      </c>
      <c r="D13" s="172" t="s">
        <v>268</v>
      </c>
      <c r="E13" s="172" t="s">
        <v>209</v>
      </c>
      <c r="F13" s="173">
        <f t="shared" si="0"/>
        <v>0</v>
      </c>
      <c r="G13" s="173">
        <f t="shared" si="1"/>
        <v>0</v>
      </c>
      <c r="H13" s="173">
        <f t="shared" si="1"/>
        <v>0</v>
      </c>
      <c r="I13" s="173">
        <f t="shared" si="1"/>
        <v>0</v>
      </c>
      <c r="J13" s="173">
        <f t="shared" si="1"/>
        <v>0</v>
      </c>
      <c r="K13" s="173">
        <f t="shared" si="1"/>
        <v>0</v>
      </c>
    </row>
    <row r="14" spans="1:11" s="59" customFormat="1" ht="31.5" customHeight="1">
      <c r="A14" s="251"/>
      <c r="B14" s="251"/>
      <c r="C14" s="171" t="s">
        <v>200</v>
      </c>
      <c r="D14" s="172" t="s">
        <v>268</v>
      </c>
      <c r="E14" s="172" t="s">
        <v>209</v>
      </c>
      <c r="F14" s="173">
        <f t="shared" si="0"/>
        <v>0</v>
      </c>
      <c r="G14" s="173">
        <f t="shared" si="1"/>
        <v>0</v>
      </c>
      <c r="H14" s="173">
        <f t="shared" si="1"/>
        <v>0</v>
      </c>
      <c r="I14" s="173">
        <f t="shared" si="1"/>
        <v>0</v>
      </c>
      <c r="J14" s="173">
        <f t="shared" si="1"/>
        <v>0</v>
      </c>
      <c r="K14" s="173">
        <f t="shared" si="1"/>
        <v>0</v>
      </c>
    </row>
    <row r="15" spans="1:11" s="59" customFormat="1" ht="15">
      <c r="A15" s="252" t="s">
        <v>39</v>
      </c>
      <c r="B15" s="250" t="s">
        <v>261</v>
      </c>
      <c r="C15" s="171" t="s">
        <v>135</v>
      </c>
      <c r="D15" s="172" t="s">
        <v>268</v>
      </c>
      <c r="E15" s="172" t="s">
        <v>210</v>
      </c>
      <c r="F15" s="173">
        <f t="shared" si="0"/>
        <v>0</v>
      </c>
      <c r="G15" s="173">
        <f>G16+G17+G18+G19+G20+G21</f>
        <v>0</v>
      </c>
      <c r="H15" s="173">
        <f>H16+H17+H18+H19+H20+H21</f>
        <v>0</v>
      </c>
      <c r="I15" s="173">
        <f>I16+I17+I18+I19+I20+I21</f>
        <v>0</v>
      </c>
      <c r="J15" s="173">
        <f>J16+J17+J18+J19+J20+J21</f>
        <v>0</v>
      </c>
      <c r="K15" s="173">
        <f>K16+K17+K18+K19+K20+K21</f>
        <v>0</v>
      </c>
    </row>
    <row r="16" spans="1:11" s="59" customFormat="1" ht="18.75" customHeight="1">
      <c r="A16" s="253"/>
      <c r="B16" s="251"/>
      <c r="C16" s="171" t="s">
        <v>99</v>
      </c>
      <c r="D16" s="172" t="s">
        <v>268</v>
      </c>
      <c r="E16" s="172" t="s">
        <v>210</v>
      </c>
      <c r="F16" s="173">
        <f t="shared" si="0"/>
        <v>0</v>
      </c>
      <c r="G16" s="173">
        <f>G23+G30+G38</f>
        <v>0</v>
      </c>
      <c r="H16" s="173">
        <f>H23+H30+H38</f>
        <v>0</v>
      </c>
      <c r="I16" s="173">
        <f>I23+I30+I38</f>
        <v>0</v>
      </c>
      <c r="J16" s="173">
        <f>J23+J30+J38</f>
        <v>0</v>
      </c>
      <c r="K16" s="173">
        <f>K23+K30+K38</f>
        <v>0</v>
      </c>
    </row>
    <row r="17" spans="1:11" s="59" customFormat="1" ht="18.75" customHeight="1">
      <c r="A17" s="253"/>
      <c r="B17" s="251"/>
      <c r="C17" s="171" t="s">
        <v>100</v>
      </c>
      <c r="D17" s="172" t="s">
        <v>268</v>
      </c>
      <c r="E17" s="172" t="s">
        <v>210</v>
      </c>
      <c r="F17" s="173">
        <f t="shared" si="0"/>
        <v>0</v>
      </c>
      <c r="G17" s="173">
        <f aca="true" t="shared" si="2" ref="G17:K21">G24+G31+G39</f>
        <v>0</v>
      </c>
      <c r="H17" s="173">
        <f t="shared" si="2"/>
        <v>0</v>
      </c>
      <c r="I17" s="173">
        <f t="shared" si="2"/>
        <v>0</v>
      </c>
      <c r="J17" s="173">
        <f t="shared" si="2"/>
        <v>0</v>
      </c>
      <c r="K17" s="173">
        <f t="shared" si="2"/>
        <v>0</v>
      </c>
    </row>
    <row r="18" spans="1:11" s="59" customFormat="1" ht="15">
      <c r="A18" s="253"/>
      <c r="B18" s="251"/>
      <c r="C18" s="171" t="s">
        <v>101</v>
      </c>
      <c r="D18" s="172" t="s">
        <v>268</v>
      </c>
      <c r="E18" s="172" t="s">
        <v>210</v>
      </c>
      <c r="F18" s="173">
        <f t="shared" si="0"/>
        <v>0</v>
      </c>
      <c r="G18" s="173">
        <f t="shared" si="2"/>
        <v>0</v>
      </c>
      <c r="H18" s="173">
        <f t="shared" si="2"/>
        <v>0</v>
      </c>
      <c r="I18" s="173">
        <f t="shared" si="2"/>
        <v>0</v>
      </c>
      <c r="J18" s="173">
        <f t="shared" si="2"/>
        <v>0</v>
      </c>
      <c r="K18" s="173">
        <f t="shared" si="2"/>
        <v>0</v>
      </c>
    </row>
    <row r="19" spans="1:11" s="59" customFormat="1" ht="15" customHeight="1">
      <c r="A19" s="253"/>
      <c r="B19" s="251"/>
      <c r="C19" s="171" t="s">
        <v>96</v>
      </c>
      <c r="D19" s="172" t="s">
        <v>268</v>
      </c>
      <c r="E19" s="172" t="s">
        <v>210</v>
      </c>
      <c r="F19" s="173">
        <f t="shared" si="0"/>
        <v>0</v>
      </c>
      <c r="G19" s="173">
        <f t="shared" si="2"/>
        <v>0</v>
      </c>
      <c r="H19" s="173">
        <f t="shared" si="2"/>
        <v>0</v>
      </c>
      <c r="I19" s="173">
        <f t="shared" si="2"/>
        <v>0</v>
      </c>
      <c r="J19" s="173">
        <f t="shared" si="2"/>
        <v>0</v>
      </c>
      <c r="K19" s="173">
        <f t="shared" si="2"/>
        <v>0</v>
      </c>
    </row>
    <row r="20" spans="1:11" s="59" customFormat="1" ht="18" customHeight="1">
      <c r="A20" s="253"/>
      <c r="B20" s="251"/>
      <c r="C20" s="171" t="s">
        <v>105</v>
      </c>
      <c r="D20" s="172" t="s">
        <v>268</v>
      </c>
      <c r="E20" s="172" t="s">
        <v>210</v>
      </c>
      <c r="F20" s="173">
        <f t="shared" si="0"/>
        <v>0</v>
      </c>
      <c r="G20" s="173">
        <f t="shared" si="2"/>
        <v>0</v>
      </c>
      <c r="H20" s="173">
        <f t="shared" si="2"/>
        <v>0</v>
      </c>
      <c r="I20" s="173">
        <f t="shared" si="2"/>
        <v>0</v>
      </c>
      <c r="J20" s="173">
        <f t="shared" si="2"/>
        <v>0</v>
      </c>
      <c r="K20" s="173">
        <f t="shared" si="2"/>
        <v>0</v>
      </c>
    </row>
    <row r="21" spans="1:11" s="59" customFormat="1" ht="30">
      <c r="A21" s="253"/>
      <c r="B21" s="251"/>
      <c r="C21" s="171" t="s">
        <v>201</v>
      </c>
      <c r="D21" s="172" t="s">
        <v>268</v>
      </c>
      <c r="E21" s="172" t="s">
        <v>210</v>
      </c>
      <c r="F21" s="173">
        <f t="shared" si="0"/>
        <v>0</v>
      </c>
      <c r="G21" s="173">
        <f t="shared" si="2"/>
        <v>0</v>
      </c>
      <c r="H21" s="173">
        <f t="shared" si="2"/>
        <v>0</v>
      </c>
      <c r="I21" s="173">
        <f t="shared" si="2"/>
        <v>0</v>
      </c>
      <c r="J21" s="173">
        <f t="shared" si="2"/>
        <v>0</v>
      </c>
      <c r="K21" s="173">
        <f t="shared" si="2"/>
        <v>0</v>
      </c>
    </row>
    <row r="22" spans="1:13" s="59" customFormat="1" ht="15">
      <c r="A22" s="254" t="s">
        <v>108</v>
      </c>
      <c r="B22" s="247" t="s">
        <v>262</v>
      </c>
      <c r="C22" s="171" t="s">
        <v>135</v>
      </c>
      <c r="D22" s="172" t="s">
        <v>268</v>
      </c>
      <c r="E22" s="172" t="s">
        <v>211</v>
      </c>
      <c r="F22" s="173">
        <f t="shared" si="0"/>
        <v>0</v>
      </c>
      <c r="G22" s="173">
        <f>G23+G24+G25+G26+G27+G28</f>
        <v>0</v>
      </c>
      <c r="H22" s="173">
        <f>H23+H24+H25+H26+H27+H28</f>
        <v>0</v>
      </c>
      <c r="I22" s="173">
        <f>I23+I24+I25+I26+I27+I28</f>
        <v>0</v>
      </c>
      <c r="J22" s="173">
        <f>J23+J24+J25+J26+J27+J28</f>
        <v>0</v>
      </c>
      <c r="K22" s="173">
        <f>K23+K24+K25+K26+K27+K28</f>
        <v>0</v>
      </c>
      <c r="M22" s="89"/>
    </row>
    <row r="23" spans="1:11" s="59" customFormat="1" ht="15" customHeight="1">
      <c r="A23" s="255"/>
      <c r="B23" s="248"/>
      <c r="C23" s="171" t="s">
        <v>99</v>
      </c>
      <c r="D23" s="172" t="s">
        <v>268</v>
      </c>
      <c r="E23" s="172" t="s">
        <v>211</v>
      </c>
      <c r="F23" s="173">
        <f t="shared" si="0"/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</row>
    <row r="24" spans="1:11" s="59" customFormat="1" ht="18" customHeight="1">
      <c r="A24" s="255"/>
      <c r="B24" s="248"/>
      <c r="C24" s="171" t="s">
        <v>100</v>
      </c>
      <c r="D24" s="172" t="s">
        <v>268</v>
      </c>
      <c r="E24" s="172" t="s">
        <v>211</v>
      </c>
      <c r="F24" s="173">
        <f t="shared" si="0"/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</row>
    <row r="25" spans="1:11" s="59" customFormat="1" ht="15">
      <c r="A25" s="255"/>
      <c r="B25" s="248"/>
      <c r="C25" s="171" t="s">
        <v>101</v>
      </c>
      <c r="D25" s="172" t="s">
        <v>268</v>
      </c>
      <c r="E25" s="172" t="s">
        <v>211</v>
      </c>
      <c r="F25" s="173">
        <f t="shared" si="0"/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</row>
    <row r="26" spans="1:11" s="59" customFormat="1" ht="15">
      <c r="A26" s="255"/>
      <c r="B26" s="248"/>
      <c r="C26" s="171" t="s">
        <v>96</v>
      </c>
      <c r="D26" s="172" t="s">
        <v>268</v>
      </c>
      <c r="E26" s="172" t="s">
        <v>211</v>
      </c>
      <c r="F26" s="173">
        <f t="shared" si="0"/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</row>
    <row r="27" spans="1:11" s="59" customFormat="1" ht="15">
      <c r="A27" s="255"/>
      <c r="B27" s="248"/>
      <c r="C27" s="171" t="s">
        <v>105</v>
      </c>
      <c r="D27" s="172" t="s">
        <v>268</v>
      </c>
      <c r="E27" s="172" t="s">
        <v>211</v>
      </c>
      <c r="F27" s="173">
        <f t="shared" si="0"/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</row>
    <row r="28" spans="1:11" s="59" customFormat="1" ht="36" customHeight="1">
      <c r="A28" s="256"/>
      <c r="B28" s="249"/>
      <c r="C28" s="171" t="s">
        <v>201</v>
      </c>
      <c r="D28" s="172" t="s">
        <v>268</v>
      </c>
      <c r="E28" s="172" t="s">
        <v>211</v>
      </c>
      <c r="F28" s="173">
        <f t="shared" si="0"/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</row>
    <row r="29" spans="1:12" s="59" customFormat="1" ht="20.25" customHeight="1">
      <c r="A29" s="254" t="s">
        <v>202</v>
      </c>
      <c r="B29" s="247" t="s">
        <v>203</v>
      </c>
      <c r="C29" s="171" t="s">
        <v>135</v>
      </c>
      <c r="D29" s="172" t="s">
        <v>268</v>
      </c>
      <c r="E29" s="172" t="s">
        <v>212</v>
      </c>
      <c r="F29" s="173">
        <f t="shared" si="0"/>
        <v>0</v>
      </c>
      <c r="G29" s="173">
        <f>G30+G31+G32+G33+G34+G35</f>
        <v>0</v>
      </c>
      <c r="H29" s="173">
        <f>H30+H31+H32+H33+H34+H35</f>
        <v>0</v>
      </c>
      <c r="I29" s="173">
        <f>I30+I31+I32+I33+I34+I35</f>
        <v>0</v>
      </c>
      <c r="J29" s="173">
        <f>J30+J31+J32+J33+J34+J35</f>
        <v>0</v>
      </c>
      <c r="K29" s="173">
        <f>K30+K31+K32+K33+K34+K35</f>
        <v>0</v>
      </c>
      <c r="L29" s="90"/>
    </row>
    <row r="30" spans="1:11" s="59" customFormat="1" ht="15" customHeight="1">
      <c r="A30" s="255"/>
      <c r="B30" s="248"/>
      <c r="C30" s="171" t="s">
        <v>99</v>
      </c>
      <c r="D30" s="172" t="s">
        <v>268</v>
      </c>
      <c r="E30" s="172" t="s">
        <v>212</v>
      </c>
      <c r="F30" s="173">
        <f t="shared" si="0"/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</row>
    <row r="31" spans="1:12" s="59" customFormat="1" ht="14.25" customHeight="1">
      <c r="A31" s="255"/>
      <c r="B31" s="248"/>
      <c r="C31" s="171" t="s">
        <v>100</v>
      </c>
      <c r="D31" s="172" t="s">
        <v>268</v>
      </c>
      <c r="E31" s="172" t="s">
        <v>212</v>
      </c>
      <c r="F31" s="173">
        <f t="shared" si="0"/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91"/>
    </row>
    <row r="32" spans="1:12" s="59" customFormat="1" ht="15.75" customHeight="1">
      <c r="A32" s="255"/>
      <c r="B32" s="248"/>
      <c r="C32" s="171" t="s">
        <v>101</v>
      </c>
      <c r="D32" s="172" t="s">
        <v>268</v>
      </c>
      <c r="E32" s="172" t="s">
        <v>212</v>
      </c>
      <c r="F32" s="173">
        <f t="shared" si="0"/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91"/>
    </row>
    <row r="33" spans="1:11" s="59" customFormat="1" ht="18" customHeight="1">
      <c r="A33" s="255"/>
      <c r="B33" s="248"/>
      <c r="C33" s="171" t="s">
        <v>96</v>
      </c>
      <c r="D33" s="172" t="s">
        <v>268</v>
      </c>
      <c r="E33" s="172" t="s">
        <v>212</v>
      </c>
      <c r="F33" s="173">
        <f t="shared" si="0"/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</row>
    <row r="34" spans="1:11" s="59" customFormat="1" ht="17.25" customHeight="1">
      <c r="A34" s="255"/>
      <c r="B34" s="248"/>
      <c r="C34" s="171" t="s">
        <v>105</v>
      </c>
      <c r="D34" s="172" t="s">
        <v>268</v>
      </c>
      <c r="E34" s="172" t="s">
        <v>212</v>
      </c>
      <c r="F34" s="173">
        <f t="shared" si="0"/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</row>
    <row r="35" spans="1:11" s="59" customFormat="1" ht="30" customHeight="1">
      <c r="A35" s="255"/>
      <c r="B35" s="248"/>
      <c r="C35" s="171" t="s">
        <v>201</v>
      </c>
      <c r="D35" s="172" t="s">
        <v>268</v>
      </c>
      <c r="E35" s="172" t="s">
        <v>212</v>
      </c>
      <c r="F35" s="173">
        <f t="shared" si="0"/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</row>
    <row r="36" spans="1:11" s="59" customFormat="1" ht="48" customHeight="1" hidden="1">
      <c r="A36" s="174"/>
      <c r="B36" s="175"/>
      <c r="C36" s="171"/>
      <c r="D36" s="172" t="s">
        <v>241</v>
      </c>
      <c r="E36" s="172" t="s">
        <v>198</v>
      </c>
      <c r="F36" s="173">
        <f t="shared" si="0"/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</row>
    <row r="37" spans="1:12" s="59" customFormat="1" ht="18" customHeight="1">
      <c r="A37" s="176" t="s">
        <v>204</v>
      </c>
      <c r="B37" s="247" t="s">
        <v>205</v>
      </c>
      <c r="C37" s="171" t="s">
        <v>135</v>
      </c>
      <c r="D37" s="172" t="s">
        <v>268</v>
      </c>
      <c r="E37" s="172" t="s">
        <v>213</v>
      </c>
      <c r="F37" s="173">
        <f t="shared" si="0"/>
        <v>0</v>
      </c>
      <c r="G37" s="173">
        <f>G38+G39+G40+G41+G42+G43</f>
        <v>0</v>
      </c>
      <c r="H37" s="173">
        <f>H38+H39+H40+H41+H42+H43</f>
        <v>0</v>
      </c>
      <c r="I37" s="173">
        <f>I38+I39+I40+I41+I42+I43</f>
        <v>0</v>
      </c>
      <c r="J37" s="173">
        <f>J38+J39+J40+J41+J42+J43</f>
        <v>0</v>
      </c>
      <c r="K37" s="173">
        <f>K38+K39+K40+K41+K42+K43</f>
        <v>0</v>
      </c>
      <c r="L37" s="92"/>
    </row>
    <row r="38" spans="1:11" s="59" customFormat="1" ht="18.75" customHeight="1">
      <c r="A38" s="253"/>
      <c r="B38" s="248"/>
      <c r="C38" s="171" t="s">
        <v>99</v>
      </c>
      <c r="D38" s="172" t="s">
        <v>268</v>
      </c>
      <c r="E38" s="172" t="s">
        <v>213</v>
      </c>
      <c r="F38" s="173">
        <f t="shared" si="0"/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</row>
    <row r="39" spans="1:11" s="59" customFormat="1" ht="18.75" customHeight="1">
      <c r="A39" s="253"/>
      <c r="B39" s="248"/>
      <c r="C39" s="171" t="s">
        <v>100</v>
      </c>
      <c r="D39" s="172" t="s">
        <v>268</v>
      </c>
      <c r="E39" s="172" t="s">
        <v>213</v>
      </c>
      <c r="F39" s="173">
        <f t="shared" si="0"/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</row>
    <row r="40" spans="1:12" s="59" customFormat="1" ht="15">
      <c r="A40" s="253"/>
      <c r="B40" s="248"/>
      <c r="C40" s="171" t="s">
        <v>101</v>
      </c>
      <c r="D40" s="172" t="s">
        <v>268</v>
      </c>
      <c r="E40" s="172" t="s">
        <v>213</v>
      </c>
      <c r="F40" s="173">
        <f t="shared" si="0"/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90"/>
    </row>
    <row r="41" spans="1:11" s="59" customFormat="1" ht="15" customHeight="1">
      <c r="A41" s="253"/>
      <c r="B41" s="248"/>
      <c r="C41" s="171" t="s">
        <v>96</v>
      </c>
      <c r="D41" s="172" t="s">
        <v>268</v>
      </c>
      <c r="E41" s="172" t="s">
        <v>213</v>
      </c>
      <c r="F41" s="173">
        <f t="shared" si="0"/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</row>
    <row r="42" spans="1:11" s="59" customFormat="1" ht="18" customHeight="1">
      <c r="A42" s="253"/>
      <c r="B42" s="248"/>
      <c r="C42" s="171" t="s">
        <v>105</v>
      </c>
      <c r="D42" s="172" t="s">
        <v>268</v>
      </c>
      <c r="E42" s="172" t="s">
        <v>213</v>
      </c>
      <c r="F42" s="173">
        <f t="shared" si="0"/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</row>
    <row r="43" spans="1:11" s="59" customFormat="1" ht="16.5" customHeight="1">
      <c r="A43" s="258"/>
      <c r="B43" s="249"/>
      <c r="C43" s="171" t="s">
        <v>201</v>
      </c>
      <c r="D43" s="172" t="s">
        <v>268</v>
      </c>
      <c r="E43" s="172" t="s">
        <v>213</v>
      </c>
      <c r="F43" s="173">
        <f t="shared" si="0"/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</row>
    <row r="44" spans="1:11" s="93" customFormat="1" ht="15">
      <c r="A44" s="254" t="s">
        <v>109</v>
      </c>
      <c r="B44" s="247" t="s">
        <v>252</v>
      </c>
      <c r="C44" s="171" t="s">
        <v>135</v>
      </c>
      <c r="D44" s="172" t="s">
        <v>268</v>
      </c>
      <c r="E44" s="172" t="s">
        <v>269</v>
      </c>
      <c r="F44" s="173">
        <f t="shared" si="0"/>
        <v>28884.0769</v>
      </c>
      <c r="G44" s="173">
        <f>G45+G46+G47+G48+G49+G50</f>
        <v>28884.0769</v>
      </c>
      <c r="H44" s="173">
        <f>H45+H46+H47+H48+H49+H50</f>
        <v>0</v>
      </c>
      <c r="I44" s="173">
        <f>I45+I46+I47+I48+I49+I50</f>
        <v>0</v>
      </c>
      <c r="J44" s="173">
        <f>J45+J46+J47+J48+J49+J50</f>
        <v>0</v>
      </c>
      <c r="K44" s="173">
        <f>K45+K46+K47+K48+K49+K50</f>
        <v>0</v>
      </c>
    </row>
    <row r="45" spans="1:16" s="93" customFormat="1" ht="15" customHeight="1">
      <c r="A45" s="255"/>
      <c r="B45" s="248"/>
      <c r="C45" s="171" t="s">
        <v>99</v>
      </c>
      <c r="D45" s="172" t="s">
        <v>268</v>
      </c>
      <c r="E45" s="172" t="s">
        <v>269</v>
      </c>
      <c r="F45" s="173">
        <f t="shared" si="0"/>
        <v>0</v>
      </c>
      <c r="G45" s="173">
        <f>G52</f>
        <v>0</v>
      </c>
      <c r="H45" s="173">
        <f>H52</f>
        <v>0</v>
      </c>
      <c r="I45" s="173">
        <f>I52</f>
        <v>0</v>
      </c>
      <c r="J45" s="173">
        <f>J52</f>
        <v>0</v>
      </c>
      <c r="K45" s="173">
        <f>K52</f>
        <v>0</v>
      </c>
      <c r="M45" s="94"/>
      <c r="N45" s="94"/>
      <c r="O45" s="94"/>
      <c r="P45" s="94"/>
    </row>
    <row r="46" spans="1:16" s="93" customFormat="1" ht="15">
      <c r="A46" s="255"/>
      <c r="B46" s="248"/>
      <c r="C46" s="171" t="s">
        <v>100</v>
      </c>
      <c r="D46" s="172" t="s">
        <v>268</v>
      </c>
      <c r="E46" s="172" t="s">
        <v>269</v>
      </c>
      <c r="F46" s="173">
        <f t="shared" si="0"/>
        <v>28397.23613</v>
      </c>
      <c r="G46" s="173">
        <f aca="true" t="shared" si="3" ref="G46:K50">G53</f>
        <v>28397.23613</v>
      </c>
      <c r="H46" s="173">
        <f t="shared" si="3"/>
        <v>0</v>
      </c>
      <c r="I46" s="173">
        <f t="shared" si="3"/>
        <v>0</v>
      </c>
      <c r="J46" s="173">
        <f t="shared" si="3"/>
        <v>0</v>
      </c>
      <c r="K46" s="173">
        <f t="shared" si="3"/>
        <v>0</v>
      </c>
      <c r="M46" s="95"/>
      <c r="N46" s="95"/>
      <c r="O46" s="95"/>
      <c r="P46" s="95"/>
    </row>
    <row r="47" spans="1:16" s="93" customFormat="1" ht="15">
      <c r="A47" s="255"/>
      <c r="B47" s="248"/>
      <c r="C47" s="171" t="s">
        <v>101</v>
      </c>
      <c r="D47" s="172" t="s">
        <v>268</v>
      </c>
      <c r="E47" s="172" t="s">
        <v>269</v>
      </c>
      <c r="F47" s="173">
        <f t="shared" si="0"/>
        <v>486.84077</v>
      </c>
      <c r="G47" s="173">
        <f t="shared" si="3"/>
        <v>486.84077</v>
      </c>
      <c r="H47" s="173">
        <f t="shared" si="3"/>
        <v>0</v>
      </c>
      <c r="I47" s="173">
        <f t="shared" si="3"/>
        <v>0</v>
      </c>
      <c r="J47" s="173">
        <f t="shared" si="3"/>
        <v>0</v>
      </c>
      <c r="K47" s="173">
        <f t="shared" si="3"/>
        <v>0</v>
      </c>
      <c r="M47" s="94"/>
      <c r="N47" s="94"/>
      <c r="O47" s="94"/>
      <c r="P47" s="94"/>
    </row>
    <row r="48" spans="1:11" s="93" customFormat="1" ht="15">
      <c r="A48" s="255"/>
      <c r="B48" s="248"/>
      <c r="C48" s="171" t="s">
        <v>96</v>
      </c>
      <c r="D48" s="172" t="s">
        <v>268</v>
      </c>
      <c r="E48" s="172" t="s">
        <v>269</v>
      </c>
      <c r="F48" s="173">
        <f t="shared" si="0"/>
        <v>0</v>
      </c>
      <c r="G48" s="173">
        <f t="shared" si="3"/>
        <v>0</v>
      </c>
      <c r="H48" s="173">
        <f t="shared" si="3"/>
        <v>0</v>
      </c>
      <c r="I48" s="173">
        <f t="shared" si="3"/>
        <v>0</v>
      </c>
      <c r="J48" s="173">
        <f t="shared" si="3"/>
        <v>0</v>
      </c>
      <c r="K48" s="173">
        <f t="shared" si="3"/>
        <v>0</v>
      </c>
    </row>
    <row r="49" spans="1:11" s="93" customFormat="1" ht="15">
      <c r="A49" s="255"/>
      <c r="B49" s="248"/>
      <c r="C49" s="171" t="s">
        <v>105</v>
      </c>
      <c r="D49" s="172" t="s">
        <v>268</v>
      </c>
      <c r="E49" s="172" t="s">
        <v>269</v>
      </c>
      <c r="F49" s="173">
        <f t="shared" si="0"/>
        <v>0</v>
      </c>
      <c r="G49" s="173">
        <f t="shared" si="3"/>
        <v>0</v>
      </c>
      <c r="H49" s="173">
        <f t="shared" si="3"/>
        <v>0</v>
      </c>
      <c r="I49" s="173">
        <f t="shared" si="3"/>
        <v>0</v>
      </c>
      <c r="J49" s="173">
        <f t="shared" si="3"/>
        <v>0</v>
      </c>
      <c r="K49" s="173">
        <f t="shared" si="3"/>
        <v>0</v>
      </c>
    </row>
    <row r="50" spans="1:11" s="93" customFormat="1" ht="30">
      <c r="A50" s="255"/>
      <c r="B50" s="249"/>
      <c r="C50" s="171" t="s">
        <v>201</v>
      </c>
      <c r="D50" s="172" t="s">
        <v>268</v>
      </c>
      <c r="E50" s="172" t="s">
        <v>269</v>
      </c>
      <c r="F50" s="173">
        <f t="shared" si="0"/>
        <v>0</v>
      </c>
      <c r="G50" s="173">
        <f t="shared" si="3"/>
        <v>0</v>
      </c>
      <c r="H50" s="173">
        <f t="shared" si="3"/>
        <v>0</v>
      </c>
      <c r="I50" s="173">
        <f t="shared" si="3"/>
        <v>0</v>
      </c>
      <c r="J50" s="173">
        <f t="shared" si="3"/>
        <v>0</v>
      </c>
      <c r="K50" s="173">
        <f t="shared" si="3"/>
        <v>0</v>
      </c>
    </row>
    <row r="51" spans="1:11" s="59" customFormat="1" ht="15">
      <c r="A51" s="177" t="s">
        <v>206</v>
      </c>
      <c r="B51" s="250" t="s">
        <v>263</v>
      </c>
      <c r="C51" s="171" t="s">
        <v>135</v>
      </c>
      <c r="D51" s="172" t="s">
        <v>268</v>
      </c>
      <c r="E51" s="172" t="s">
        <v>270</v>
      </c>
      <c r="F51" s="173">
        <f t="shared" si="0"/>
        <v>28884.0769</v>
      </c>
      <c r="G51" s="173">
        <f>G52+G53+G54+G55+G56+G57</f>
        <v>28884.0769</v>
      </c>
      <c r="H51" s="173">
        <f>H52+H53+H54+H55+H56+H57</f>
        <v>0</v>
      </c>
      <c r="I51" s="173">
        <f>I52+I53+I54+I55+I56+I57</f>
        <v>0</v>
      </c>
      <c r="J51" s="173">
        <f>J52+J53+J54+J55+J56+J57</f>
        <v>0</v>
      </c>
      <c r="K51" s="173">
        <f>K52+K53+K54+K55+K56+K57</f>
        <v>0</v>
      </c>
    </row>
    <row r="52" spans="1:11" s="59" customFormat="1" ht="15.75" customHeight="1">
      <c r="A52" s="174"/>
      <c r="B52" s="251"/>
      <c r="C52" s="171" t="s">
        <v>99</v>
      </c>
      <c r="D52" s="172" t="s">
        <v>268</v>
      </c>
      <c r="E52" s="172" t="s">
        <v>270</v>
      </c>
      <c r="F52" s="173">
        <f t="shared" si="0"/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</row>
    <row r="53" spans="1:11" s="59" customFormat="1" ht="15.75" customHeight="1">
      <c r="A53" s="174"/>
      <c r="B53" s="251"/>
      <c r="C53" s="171" t="s">
        <v>100</v>
      </c>
      <c r="D53" s="172" t="s">
        <v>268</v>
      </c>
      <c r="E53" s="172" t="s">
        <v>270</v>
      </c>
      <c r="F53" s="173">
        <f t="shared" si="0"/>
        <v>28397.23613</v>
      </c>
      <c r="G53" s="173">
        <f>6!C41</f>
        <v>28397.23613</v>
      </c>
      <c r="H53" s="173">
        <v>0</v>
      </c>
      <c r="I53" s="173">
        <v>0</v>
      </c>
      <c r="J53" s="173">
        <v>0</v>
      </c>
      <c r="K53" s="173">
        <v>0</v>
      </c>
    </row>
    <row r="54" spans="1:11" s="59" customFormat="1" ht="15">
      <c r="A54" s="174"/>
      <c r="B54" s="251"/>
      <c r="C54" s="171" t="s">
        <v>101</v>
      </c>
      <c r="D54" s="172" t="s">
        <v>268</v>
      </c>
      <c r="E54" s="172" t="s">
        <v>270</v>
      </c>
      <c r="F54" s="173">
        <f t="shared" si="0"/>
        <v>486.84077</v>
      </c>
      <c r="G54" s="173">
        <f>6!C42</f>
        <v>486.84077</v>
      </c>
      <c r="H54" s="173">
        <v>0</v>
      </c>
      <c r="I54" s="173">
        <v>0</v>
      </c>
      <c r="J54" s="173">
        <v>0</v>
      </c>
      <c r="K54" s="173">
        <v>0</v>
      </c>
    </row>
    <row r="55" spans="1:11" s="59" customFormat="1" ht="15">
      <c r="A55" s="174"/>
      <c r="B55" s="251"/>
      <c r="C55" s="171" t="s">
        <v>96</v>
      </c>
      <c r="D55" s="172" t="s">
        <v>268</v>
      </c>
      <c r="E55" s="172" t="s">
        <v>270</v>
      </c>
      <c r="F55" s="173">
        <f t="shared" si="0"/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</row>
    <row r="56" spans="1:11" s="59" customFormat="1" ht="15">
      <c r="A56" s="174"/>
      <c r="B56" s="251"/>
      <c r="C56" s="171" t="s">
        <v>105</v>
      </c>
      <c r="D56" s="172" t="s">
        <v>268</v>
      </c>
      <c r="E56" s="172" t="s">
        <v>270</v>
      </c>
      <c r="F56" s="173">
        <f t="shared" si="0"/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</row>
    <row r="57" spans="1:11" s="59" customFormat="1" ht="30">
      <c r="A57" s="178"/>
      <c r="B57" s="257"/>
      <c r="C57" s="171" t="s">
        <v>201</v>
      </c>
      <c r="D57" s="172" t="s">
        <v>268</v>
      </c>
      <c r="E57" s="172" t="s">
        <v>270</v>
      </c>
      <c r="F57" s="173">
        <f t="shared" si="0"/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</row>
    <row r="58" spans="1:11" s="93" customFormat="1" ht="15">
      <c r="A58" s="254" t="s">
        <v>186</v>
      </c>
      <c r="B58" s="247" t="s">
        <v>253</v>
      </c>
      <c r="C58" s="171" t="s">
        <v>135</v>
      </c>
      <c r="D58" s="172" t="s">
        <v>268</v>
      </c>
      <c r="E58" s="172" t="s">
        <v>271</v>
      </c>
      <c r="F58" s="173">
        <f t="shared" si="0"/>
        <v>0</v>
      </c>
      <c r="G58" s="173">
        <f>G59+G60+G61+G62+G63+G64</f>
        <v>0</v>
      </c>
      <c r="H58" s="173">
        <f>H59+H60+H61+H62+H63+H64</f>
        <v>0</v>
      </c>
      <c r="I58" s="173">
        <f>I59+I60+I61+I62+I63+I64</f>
        <v>0</v>
      </c>
      <c r="J58" s="173">
        <f>J59+J60+J61+J62+J63+J64</f>
        <v>0</v>
      </c>
      <c r="K58" s="173">
        <f>K59+K60+K61+K62+K63+K64</f>
        <v>0</v>
      </c>
    </row>
    <row r="59" spans="1:11" s="93" customFormat="1" ht="18.75" customHeight="1">
      <c r="A59" s="255"/>
      <c r="B59" s="248"/>
      <c r="C59" s="171" t="s">
        <v>99</v>
      </c>
      <c r="D59" s="172" t="s">
        <v>268</v>
      </c>
      <c r="E59" s="172" t="s">
        <v>271</v>
      </c>
      <c r="F59" s="173">
        <f t="shared" si="0"/>
        <v>0</v>
      </c>
      <c r="G59" s="173">
        <f>G66</f>
        <v>0</v>
      </c>
      <c r="H59" s="173">
        <f>H66</f>
        <v>0</v>
      </c>
      <c r="I59" s="173">
        <f>I66</f>
        <v>0</v>
      </c>
      <c r="J59" s="173">
        <f>J66</f>
        <v>0</v>
      </c>
      <c r="K59" s="173">
        <f>K66</f>
        <v>0</v>
      </c>
    </row>
    <row r="60" spans="1:11" s="93" customFormat="1" ht="15">
      <c r="A60" s="255"/>
      <c r="B60" s="248"/>
      <c r="C60" s="171" t="s">
        <v>100</v>
      </c>
      <c r="D60" s="172" t="s">
        <v>268</v>
      </c>
      <c r="E60" s="172" t="s">
        <v>271</v>
      </c>
      <c r="F60" s="173">
        <f t="shared" si="0"/>
        <v>0</v>
      </c>
      <c r="G60" s="173">
        <f aca="true" t="shared" si="4" ref="G60:K64">G67</f>
        <v>0</v>
      </c>
      <c r="H60" s="173">
        <f t="shared" si="4"/>
        <v>0</v>
      </c>
      <c r="I60" s="173">
        <f t="shared" si="4"/>
        <v>0</v>
      </c>
      <c r="J60" s="173">
        <f t="shared" si="4"/>
        <v>0</v>
      </c>
      <c r="K60" s="173">
        <f t="shared" si="4"/>
        <v>0</v>
      </c>
    </row>
    <row r="61" spans="1:11" s="93" customFormat="1" ht="15">
      <c r="A61" s="255"/>
      <c r="B61" s="248"/>
      <c r="C61" s="171" t="s">
        <v>101</v>
      </c>
      <c r="D61" s="172" t="s">
        <v>268</v>
      </c>
      <c r="E61" s="172" t="s">
        <v>271</v>
      </c>
      <c r="F61" s="173">
        <f t="shared" si="0"/>
        <v>0</v>
      </c>
      <c r="G61" s="173">
        <f t="shared" si="4"/>
        <v>0</v>
      </c>
      <c r="H61" s="173">
        <f t="shared" si="4"/>
        <v>0</v>
      </c>
      <c r="I61" s="173">
        <f t="shared" si="4"/>
        <v>0</v>
      </c>
      <c r="J61" s="173">
        <f t="shared" si="4"/>
        <v>0</v>
      </c>
      <c r="K61" s="173">
        <f t="shared" si="4"/>
        <v>0</v>
      </c>
    </row>
    <row r="62" spans="1:11" s="93" customFormat="1" ht="15">
      <c r="A62" s="255"/>
      <c r="B62" s="248"/>
      <c r="C62" s="171" t="s">
        <v>96</v>
      </c>
      <c r="D62" s="172" t="s">
        <v>268</v>
      </c>
      <c r="E62" s="172" t="s">
        <v>271</v>
      </c>
      <c r="F62" s="173">
        <f t="shared" si="0"/>
        <v>0</v>
      </c>
      <c r="G62" s="173">
        <f t="shared" si="4"/>
        <v>0</v>
      </c>
      <c r="H62" s="173">
        <f t="shared" si="4"/>
        <v>0</v>
      </c>
      <c r="I62" s="173">
        <f t="shared" si="4"/>
        <v>0</v>
      </c>
      <c r="J62" s="173">
        <f t="shared" si="4"/>
        <v>0</v>
      </c>
      <c r="K62" s="173">
        <f t="shared" si="4"/>
        <v>0</v>
      </c>
    </row>
    <row r="63" spans="1:11" s="93" customFormat="1" ht="15">
      <c r="A63" s="255"/>
      <c r="B63" s="248"/>
      <c r="C63" s="171" t="s">
        <v>105</v>
      </c>
      <c r="D63" s="172" t="s">
        <v>268</v>
      </c>
      <c r="E63" s="172" t="s">
        <v>271</v>
      </c>
      <c r="F63" s="173">
        <f t="shared" si="0"/>
        <v>0</v>
      </c>
      <c r="G63" s="173">
        <f t="shared" si="4"/>
        <v>0</v>
      </c>
      <c r="H63" s="173">
        <f t="shared" si="4"/>
        <v>0</v>
      </c>
      <c r="I63" s="173">
        <f t="shared" si="4"/>
        <v>0</v>
      </c>
      <c r="J63" s="173">
        <f t="shared" si="4"/>
        <v>0</v>
      </c>
      <c r="K63" s="173">
        <f t="shared" si="4"/>
        <v>0</v>
      </c>
    </row>
    <row r="64" spans="1:11" s="93" customFormat="1" ht="30">
      <c r="A64" s="255"/>
      <c r="B64" s="249"/>
      <c r="C64" s="171" t="s">
        <v>201</v>
      </c>
      <c r="D64" s="172" t="s">
        <v>268</v>
      </c>
      <c r="E64" s="172" t="s">
        <v>271</v>
      </c>
      <c r="F64" s="173">
        <f t="shared" si="0"/>
        <v>0</v>
      </c>
      <c r="G64" s="173">
        <f t="shared" si="4"/>
        <v>0</v>
      </c>
      <c r="H64" s="173">
        <f t="shared" si="4"/>
        <v>0</v>
      </c>
      <c r="I64" s="173">
        <f t="shared" si="4"/>
        <v>0</v>
      </c>
      <c r="J64" s="173">
        <f t="shared" si="4"/>
        <v>0</v>
      </c>
      <c r="K64" s="173">
        <f t="shared" si="4"/>
        <v>0</v>
      </c>
    </row>
    <row r="65" spans="1:11" s="59" customFormat="1" ht="15">
      <c r="A65" s="254" t="s">
        <v>207</v>
      </c>
      <c r="B65" s="247" t="s">
        <v>208</v>
      </c>
      <c r="C65" s="171" t="s">
        <v>135</v>
      </c>
      <c r="D65" s="172" t="s">
        <v>268</v>
      </c>
      <c r="E65" s="172" t="s">
        <v>272</v>
      </c>
      <c r="F65" s="173">
        <f t="shared" si="0"/>
        <v>0</v>
      </c>
      <c r="G65" s="173">
        <f>G66+G67+G68+G69+G70+G71</f>
        <v>0</v>
      </c>
      <c r="H65" s="173">
        <f>H66+H67+H68+H69+H70+H71</f>
        <v>0</v>
      </c>
      <c r="I65" s="173">
        <f>I66+I67+I68+I69+I70+I71</f>
        <v>0</v>
      </c>
      <c r="J65" s="173">
        <f>J66+J67+J68+J69+J70+J71</f>
        <v>0</v>
      </c>
      <c r="K65" s="173">
        <f>K66+K67+K68+K69+K70+K71</f>
        <v>0</v>
      </c>
    </row>
    <row r="66" spans="1:11" s="59" customFormat="1" ht="15" customHeight="1">
      <c r="A66" s="255"/>
      <c r="B66" s="248"/>
      <c r="C66" s="171" t="s">
        <v>99</v>
      </c>
      <c r="D66" s="172" t="s">
        <v>268</v>
      </c>
      <c r="E66" s="172" t="s">
        <v>272</v>
      </c>
      <c r="F66" s="173">
        <f t="shared" si="0"/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0</v>
      </c>
    </row>
    <row r="67" spans="1:11" s="59" customFormat="1" ht="18" customHeight="1">
      <c r="A67" s="255"/>
      <c r="B67" s="248"/>
      <c r="C67" s="171" t="s">
        <v>100</v>
      </c>
      <c r="D67" s="172" t="s">
        <v>268</v>
      </c>
      <c r="E67" s="172" t="s">
        <v>272</v>
      </c>
      <c r="F67" s="173">
        <f t="shared" si="0"/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</row>
    <row r="68" spans="1:11" s="59" customFormat="1" ht="15">
      <c r="A68" s="255"/>
      <c r="B68" s="248"/>
      <c r="C68" s="171" t="s">
        <v>101</v>
      </c>
      <c r="D68" s="172" t="s">
        <v>268</v>
      </c>
      <c r="E68" s="172" t="s">
        <v>272</v>
      </c>
      <c r="F68" s="173">
        <f t="shared" si="0"/>
        <v>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</row>
    <row r="69" spans="1:11" s="59" customFormat="1" ht="15">
      <c r="A69" s="255"/>
      <c r="B69" s="248"/>
      <c r="C69" s="171" t="s">
        <v>96</v>
      </c>
      <c r="D69" s="172" t="s">
        <v>268</v>
      </c>
      <c r="E69" s="172" t="s">
        <v>272</v>
      </c>
      <c r="F69" s="173">
        <f t="shared" si="0"/>
        <v>0</v>
      </c>
      <c r="G69" s="173">
        <v>0</v>
      </c>
      <c r="H69" s="173">
        <v>0</v>
      </c>
      <c r="I69" s="173">
        <v>0</v>
      </c>
      <c r="J69" s="173">
        <v>0</v>
      </c>
      <c r="K69" s="173">
        <v>0</v>
      </c>
    </row>
    <row r="70" spans="1:11" s="59" customFormat="1" ht="15">
      <c r="A70" s="255"/>
      <c r="B70" s="248"/>
      <c r="C70" s="171" t="s">
        <v>105</v>
      </c>
      <c r="D70" s="172" t="s">
        <v>268</v>
      </c>
      <c r="E70" s="172" t="s">
        <v>272</v>
      </c>
      <c r="F70" s="173">
        <f t="shared" si="0"/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</row>
    <row r="71" spans="1:11" s="59" customFormat="1" ht="30">
      <c r="A71" s="256"/>
      <c r="B71" s="249"/>
      <c r="C71" s="171" t="s">
        <v>201</v>
      </c>
      <c r="D71" s="172" t="s">
        <v>268</v>
      </c>
      <c r="E71" s="172" t="s">
        <v>272</v>
      </c>
      <c r="F71" s="173">
        <f t="shared" si="0"/>
        <v>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</row>
  </sheetData>
  <sheetProtection/>
  <mergeCells count="24">
    <mergeCell ref="B51:B57"/>
    <mergeCell ref="A58:A64"/>
    <mergeCell ref="B58:B64"/>
    <mergeCell ref="A65:A71"/>
    <mergeCell ref="B65:B71"/>
    <mergeCell ref="A29:A35"/>
    <mergeCell ref="B29:B35"/>
    <mergeCell ref="B37:B43"/>
    <mergeCell ref="A38:A43"/>
    <mergeCell ref="A44:A50"/>
    <mergeCell ref="B44:B50"/>
    <mergeCell ref="A8:A14"/>
    <mergeCell ref="B8:B14"/>
    <mergeCell ref="A15:A21"/>
    <mergeCell ref="B15:B21"/>
    <mergeCell ref="A22:A28"/>
    <mergeCell ref="B22:B28"/>
    <mergeCell ref="I1:K1"/>
    <mergeCell ref="A3:J3"/>
    <mergeCell ref="A5:A6"/>
    <mergeCell ref="B5:B6"/>
    <mergeCell ref="C5:C6"/>
    <mergeCell ref="D5:E5"/>
    <mergeCell ref="F5:K5"/>
  </mergeCells>
  <printOptions/>
  <pageMargins left="0.31496062992125984" right="0.31496062992125984" top="0.3937007874015748" bottom="0.1968503937007874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view="pageBreakPreview" zoomScaleSheetLayoutView="100" workbookViewId="0" topLeftCell="A1">
      <selection activeCell="A8" sqref="A8:D20"/>
    </sheetView>
  </sheetViews>
  <sheetFormatPr defaultColWidth="9.00390625" defaultRowHeight="12.75"/>
  <cols>
    <col min="1" max="1" width="5.875" style="1" customWidth="1"/>
    <col min="2" max="2" width="36.125" style="1" customWidth="1"/>
    <col min="3" max="3" width="30.625" style="1" customWidth="1"/>
    <col min="4" max="4" width="25.75390625" style="1" customWidth="1"/>
    <col min="5" max="16384" width="9.125" style="1" customWidth="1"/>
  </cols>
  <sheetData>
    <row r="1" s="2" customFormat="1" ht="15">
      <c r="D1" s="6" t="s">
        <v>240</v>
      </c>
    </row>
    <row r="2" s="2" customFormat="1" ht="15"/>
    <row r="3" spans="1:4" ht="15.75">
      <c r="A3" s="241" t="s">
        <v>145</v>
      </c>
      <c r="B3" s="241"/>
      <c r="C3" s="241"/>
      <c r="D3" s="241"/>
    </row>
    <row r="4" s="2" customFormat="1" ht="15"/>
    <row r="5" spans="1:4" ht="12.75">
      <c r="A5" s="259" t="s">
        <v>15</v>
      </c>
      <c r="B5" s="259" t="s">
        <v>85</v>
      </c>
      <c r="C5" s="259" t="s">
        <v>84</v>
      </c>
      <c r="D5" s="259" t="s">
        <v>16</v>
      </c>
    </row>
    <row r="6" spans="1:4" ht="12.75">
      <c r="A6" s="260"/>
      <c r="B6" s="260"/>
      <c r="C6" s="260"/>
      <c r="D6" s="260"/>
    </row>
    <row r="7" spans="1:4" ht="30" customHeight="1">
      <c r="A7" s="13">
        <v>1</v>
      </c>
      <c r="B7" s="13">
        <v>2</v>
      </c>
      <c r="C7" s="13">
        <v>3</v>
      </c>
      <c r="D7" s="13">
        <v>4</v>
      </c>
    </row>
    <row r="8" spans="1:4" ht="44.25" customHeight="1">
      <c r="A8" s="180">
        <v>1</v>
      </c>
      <c r="B8" s="181" t="s">
        <v>264</v>
      </c>
      <c r="C8" s="181"/>
      <c r="D8" s="182" t="s">
        <v>10</v>
      </c>
    </row>
    <row r="9" spans="1:4" ht="52.5" customHeight="1">
      <c r="A9" s="180" t="s">
        <v>39</v>
      </c>
      <c r="B9" s="181" t="s">
        <v>221</v>
      </c>
      <c r="C9" s="183" t="s">
        <v>267</v>
      </c>
      <c r="D9" s="182"/>
    </row>
    <row r="10" spans="1:4" ht="52.5" customHeight="1">
      <c r="A10" s="180" t="s">
        <v>109</v>
      </c>
      <c r="B10" s="181" t="s">
        <v>222</v>
      </c>
      <c r="C10" s="183" t="s">
        <v>267</v>
      </c>
      <c r="D10" s="182"/>
    </row>
    <row r="11" spans="1:4" ht="53.25" customHeight="1">
      <c r="A11" s="180" t="s">
        <v>186</v>
      </c>
      <c r="B11" s="181" t="s">
        <v>223</v>
      </c>
      <c r="C11" s="183" t="s">
        <v>267</v>
      </c>
      <c r="D11" s="182"/>
    </row>
    <row r="12" spans="1:4" ht="51" customHeight="1">
      <c r="A12" s="180" t="s">
        <v>224</v>
      </c>
      <c r="B12" s="181" t="s">
        <v>225</v>
      </c>
      <c r="C12" s="183" t="s">
        <v>267</v>
      </c>
      <c r="D12" s="182"/>
    </row>
    <row r="13" spans="1:4" ht="51" customHeight="1">
      <c r="A13" s="180" t="s">
        <v>226</v>
      </c>
      <c r="B13" s="181" t="s">
        <v>227</v>
      </c>
      <c r="C13" s="183" t="s">
        <v>267</v>
      </c>
      <c r="D13" s="182"/>
    </row>
    <row r="14" spans="1:4" ht="51" customHeight="1">
      <c r="A14" s="180" t="s">
        <v>228</v>
      </c>
      <c r="B14" s="181" t="s">
        <v>229</v>
      </c>
      <c r="C14" s="183" t="s">
        <v>267</v>
      </c>
      <c r="D14" s="182"/>
    </row>
    <row r="15" spans="1:4" ht="51">
      <c r="A15" s="180" t="s">
        <v>20</v>
      </c>
      <c r="B15" s="181" t="s">
        <v>252</v>
      </c>
      <c r="C15" s="181"/>
      <c r="D15" s="182" t="s">
        <v>10</v>
      </c>
    </row>
    <row r="16" spans="1:4" s="63" customFormat="1" ht="76.5">
      <c r="A16" s="180" t="s">
        <v>22</v>
      </c>
      <c r="B16" s="181" t="s">
        <v>265</v>
      </c>
      <c r="C16" s="183" t="s">
        <v>267</v>
      </c>
      <c r="D16" s="182" t="s">
        <v>244</v>
      </c>
    </row>
    <row r="17" spans="1:4" ht="38.25">
      <c r="A17" s="180" t="s">
        <v>61</v>
      </c>
      <c r="B17" s="181" t="s">
        <v>253</v>
      </c>
      <c r="C17" s="181"/>
      <c r="D17" s="182" t="s">
        <v>10</v>
      </c>
    </row>
    <row r="18" spans="1:4" ht="63.75">
      <c r="A18" s="180" t="s">
        <v>172</v>
      </c>
      <c r="B18" s="181" t="s">
        <v>208</v>
      </c>
      <c r="C18" s="183" t="s">
        <v>267</v>
      </c>
      <c r="D18" s="182"/>
    </row>
    <row r="19" spans="1:4" ht="63.75">
      <c r="A19" s="180" t="s">
        <v>175</v>
      </c>
      <c r="B19" s="181" t="s">
        <v>233</v>
      </c>
      <c r="C19" s="183" t="s">
        <v>267</v>
      </c>
      <c r="D19" s="182"/>
    </row>
    <row r="20" spans="1:4" ht="54" customHeight="1">
      <c r="A20" s="180" t="s">
        <v>235</v>
      </c>
      <c r="B20" s="181" t="s">
        <v>234</v>
      </c>
      <c r="C20" s="183" t="s">
        <v>267</v>
      </c>
      <c r="D20" s="182"/>
    </row>
    <row r="21" spans="1:4" ht="52.5" customHeight="1">
      <c r="A21" s="14" t="s">
        <v>237</v>
      </c>
      <c r="B21" s="15" t="s">
        <v>236</v>
      </c>
      <c r="C21" s="17" t="s">
        <v>267</v>
      </c>
      <c r="D21" s="16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4"/>
  <sheetViews>
    <sheetView view="pageBreakPreview" zoomScale="120" zoomScaleSheetLayoutView="120" zoomScalePageLayoutView="0" workbookViewId="0" topLeftCell="A1">
      <selection activeCell="D48" sqref="D48"/>
    </sheetView>
  </sheetViews>
  <sheetFormatPr defaultColWidth="9.00390625" defaultRowHeight="12.75"/>
  <cols>
    <col min="1" max="1" width="7.125" style="1" customWidth="1"/>
    <col min="2" max="2" width="36.75390625" style="1" customWidth="1"/>
    <col min="3" max="3" width="8.75390625" style="1" customWidth="1"/>
    <col min="4" max="4" width="9.25390625" style="1" customWidth="1"/>
    <col min="5" max="5" width="8.125" style="1" customWidth="1"/>
    <col min="6" max="6" width="8.625" style="1" customWidth="1"/>
    <col min="7" max="7" width="7.00390625" style="1" customWidth="1"/>
    <col min="8" max="8" width="22.875" style="1" customWidth="1"/>
    <col min="9" max="9" width="23.375" style="1" customWidth="1"/>
    <col min="10" max="10" width="6.75390625" style="1" customWidth="1"/>
    <col min="11" max="11" width="9.375" style="1" customWidth="1"/>
    <col min="12" max="30" width="2.375" style="1" bestFit="1" customWidth="1"/>
    <col min="31" max="31" width="3.00390625" style="1" customWidth="1"/>
    <col min="32" max="16384" width="9.125" style="1" customWidth="1"/>
  </cols>
  <sheetData>
    <row r="1" spans="9:31" s="2" customFormat="1" ht="15">
      <c r="I1" s="285"/>
      <c r="J1" s="286"/>
      <c r="K1" s="286"/>
      <c r="AE1" s="6" t="s">
        <v>78</v>
      </c>
    </row>
    <row r="2" s="2" customFormat="1" ht="15">
      <c r="I2" s="22"/>
    </row>
    <row r="3" spans="1:31" ht="18.75">
      <c r="A3" s="241" t="s">
        <v>146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="2" customFormat="1" ht="15"/>
    <row r="5" spans="1:31" s="18" customFormat="1" ht="18" customHeight="1">
      <c r="A5" s="287" t="s">
        <v>15</v>
      </c>
      <c r="B5" s="287" t="s">
        <v>156</v>
      </c>
      <c r="C5" s="298" t="s">
        <v>29</v>
      </c>
      <c r="D5" s="299"/>
      <c r="E5" s="299"/>
      <c r="F5" s="299"/>
      <c r="G5" s="287" t="s">
        <v>28</v>
      </c>
      <c r="H5" s="287" t="s">
        <v>86</v>
      </c>
      <c r="I5" s="287" t="s">
        <v>25</v>
      </c>
      <c r="J5" s="287" t="s">
        <v>26</v>
      </c>
      <c r="K5" s="287" t="s">
        <v>27</v>
      </c>
      <c r="L5" s="287" t="s">
        <v>30</v>
      </c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31" s="18" customFormat="1" ht="18" customHeight="1">
      <c r="A6" s="287"/>
      <c r="B6" s="287"/>
      <c r="C6" s="300"/>
      <c r="D6" s="301"/>
      <c r="E6" s="301"/>
      <c r="F6" s="301"/>
      <c r="G6" s="287"/>
      <c r="H6" s="287"/>
      <c r="I6" s="287"/>
      <c r="J6" s="287"/>
      <c r="K6" s="287"/>
      <c r="L6" s="287" t="s">
        <v>247</v>
      </c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 t="s">
        <v>242</v>
      </c>
      <c r="Y6" s="287"/>
      <c r="Z6" s="287"/>
      <c r="AA6" s="287"/>
      <c r="AB6" s="287" t="s">
        <v>243</v>
      </c>
      <c r="AC6" s="287"/>
      <c r="AD6" s="287"/>
      <c r="AE6" s="287"/>
    </row>
    <row r="7" spans="1:31" s="18" customFormat="1" ht="51.75" customHeight="1">
      <c r="A7" s="287"/>
      <c r="B7" s="287"/>
      <c r="C7" s="19" t="s">
        <v>11</v>
      </c>
      <c r="D7" s="19">
        <v>2018</v>
      </c>
      <c r="E7" s="19">
        <v>2019</v>
      </c>
      <c r="F7" s="19">
        <v>2020</v>
      </c>
      <c r="G7" s="287"/>
      <c r="H7" s="287"/>
      <c r="I7" s="287"/>
      <c r="J7" s="287"/>
      <c r="K7" s="287"/>
      <c r="L7" s="19">
        <v>1</v>
      </c>
      <c r="M7" s="19">
        <v>2</v>
      </c>
      <c r="N7" s="19">
        <v>3</v>
      </c>
      <c r="O7" s="19">
        <v>4</v>
      </c>
      <c r="P7" s="19">
        <v>5</v>
      </c>
      <c r="Q7" s="19">
        <v>6</v>
      </c>
      <c r="R7" s="19">
        <v>7</v>
      </c>
      <c r="S7" s="19">
        <v>8</v>
      </c>
      <c r="T7" s="19">
        <v>9</v>
      </c>
      <c r="U7" s="19">
        <v>10</v>
      </c>
      <c r="V7" s="19">
        <v>11</v>
      </c>
      <c r="W7" s="19">
        <v>12</v>
      </c>
      <c r="X7" s="19">
        <v>1</v>
      </c>
      <c r="Y7" s="19">
        <v>2</v>
      </c>
      <c r="Z7" s="19">
        <v>3</v>
      </c>
      <c r="AA7" s="19">
        <v>4</v>
      </c>
      <c r="AB7" s="19">
        <v>1</v>
      </c>
      <c r="AC7" s="19">
        <v>2</v>
      </c>
      <c r="AD7" s="19">
        <v>3</v>
      </c>
      <c r="AE7" s="19">
        <v>4</v>
      </c>
    </row>
    <row r="8" spans="1:31" s="18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43">
        <v>20</v>
      </c>
      <c r="U8" s="43">
        <v>21</v>
      </c>
      <c r="V8" s="43">
        <v>22</v>
      </c>
      <c r="W8" s="43">
        <v>23</v>
      </c>
      <c r="X8" s="43">
        <v>24</v>
      </c>
      <c r="Y8" s="43">
        <v>25</v>
      </c>
      <c r="Z8" s="43">
        <v>26</v>
      </c>
      <c r="AA8" s="43">
        <v>27</v>
      </c>
      <c r="AB8" s="43">
        <v>28</v>
      </c>
      <c r="AC8" s="43">
        <v>29</v>
      </c>
      <c r="AD8" s="43">
        <v>30</v>
      </c>
      <c r="AE8" s="43">
        <v>31</v>
      </c>
    </row>
    <row r="9" spans="1:31" s="18" customFormat="1" ht="29.25" customHeight="1">
      <c r="A9" s="184" t="s">
        <v>103</v>
      </c>
      <c r="B9" s="185" t="s">
        <v>264</v>
      </c>
      <c r="C9" s="186">
        <f>C10</f>
        <v>0</v>
      </c>
      <c r="D9" s="186">
        <f>D10</f>
        <v>0</v>
      </c>
      <c r="E9" s="186">
        <f>E10</f>
        <v>0</v>
      </c>
      <c r="F9" s="186">
        <f>F10</f>
        <v>0</v>
      </c>
      <c r="G9" s="187" t="s">
        <v>104</v>
      </c>
      <c r="H9" s="51"/>
      <c r="I9" s="51"/>
      <c r="J9" s="51"/>
      <c r="K9" s="51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</row>
    <row r="10" spans="1:31" s="97" customFormat="1" ht="9.75">
      <c r="A10" s="270" t="s">
        <v>89</v>
      </c>
      <c r="B10" s="270"/>
      <c r="C10" s="186">
        <f>C11+C12+C13+C14+C15</f>
        <v>0</v>
      </c>
      <c r="D10" s="186">
        <f>D11+D12+D13+D14+D15</f>
        <v>0</v>
      </c>
      <c r="E10" s="186">
        <f>E11+E12+E13+E14+E15</f>
        <v>0</v>
      </c>
      <c r="F10" s="186">
        <f>F11+F12+F13+F14+F15</f>
        <v>0</v>
      </c>
      <c r="G10" s="278"/>
      <c r="H10" s="280"/>
      <c r="I10" s="281"/>
      <c r="J10" s="283"/>
      <c r="K10" s="283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4"/>
    </row>
    <row r="11" spans="1:31" s="97" customFormat="1" ht="12.75" customHeight="1">
      <c r="A11" s="270" t="s">
        <v>17</v>
      </c>
      <c r="B11" s="270"/>
      <c r="C11" s="188">
        <f>D11+E11+F11</f>
        <v>0</v>
      </c>
      <c r="D11" s="188">
        <f>D18+D25+D32</f>
        <v>0</v>
      </c>
      <c r="E11" s="188">
        <f>E18+E25+E32</f>
        <v>0</v>
      </c>
      <c r="F11" s="188">
        <f>F18+F25+F32</f>
        <v>0</v>
      </c>
      <c r="G11" s="279"/>
      <c r="H11" s="271"/>
      <c r="I11" s="282"/>
      <c r="J11" s="284"/>
      <c r="K11" s="284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5"/>
    </row>
    <row r="12" spans="1:31" s="97" customFormat="1" ht="11.25" customHeight="1">
      <c r="A12" s="270" t="s">
        <v>40</v>
      </c>
      <c r="B12" s="270"/>
      <c r="C12" s="188">
        <f>D12+E12+F12</f>
        <v>0</v>
      </c>
      <c r="D12" s="188">
        <f aca="true" t="shared" si="0" ref="D12:F15">D19+D26+D33</f>
        <v>0</v>
      </c>
      <c r="E12" s="188">
        <f t="shared" si="0"/>
        <v>0</v>
      </c>
      <c r="F12" s="188">
        <f t="shared" si="0"/>
        <v>0</v>
      </c>
      <c r="G12" s="279"/>
      <c r="H12" s="271"/>
      <c r="I12" s="282"/>
      <c r="J12" s="284"/>
      <c r="K12" s="284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5"/>
    </row>
    <row r="13" spans="1:31" s="97" customFormat="1" ht="9.75" customHeight="1">
      <c r="A13" s="270" t="s">
        <v>41</v>
      </c>
      <c r="B13" s="270"/>
      <c r="C13" s="188">
        <f>D13+E13+F13</f>
        <v>0</v>
      </c>
      <c r="D13" s="188">
        <f t="shared" si="0"/>
        <v>0</v>
      </c>
      <c r="E13" s="188">
        <f t="shared" si="0"/>
        <v>0</v>
      </c>
      <c r="F13" s="188">
        <f t="shared" si="0"/>
        <v>0</v>
      </c>
      <c r="G13" s="279"/>
      <c r="H13" s="271"/>
      <c r="I13" s="282"/>
      <c r="J13" s="284"/>
      <c r="K13" s="284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5"/>
    </row>
    <row r="14" spans="1:31" s="97" customFormat="1" ht="15" customHeight="1">
      <c r="A14" s="270" t="s">
        <v>230</v>
      </c>
      <c r="B14" s="270"/>
      <c r="C14" s="188">
        <f>D14+E14+F14</f>
        <v>0</v>
      </c>
      <c r="D14" s="188">
        <f t="shared" si="0"/>
        <v>0</v>
      </c>
      <c r="E14" s="188">
        <f t="shared" si="0"/>
        <v>0</v>
      </c>
      <c r="F14" s="188">
        <f t="shared" si="0"/>
        <v>0</v>
      </c>
      <c r="G14" s="279"/>
      <c r="H14" s="271"/>
      <c r="I14" s="282"/>
      <c r="J14" s="284"/>
      <c r="K14" s="284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5"/>
    </row>
    <row r="15" spans="1:31" s="97" customFormat="1" ht="14.25" customHeight="1">
      <c r="A15" s="270" t="s">
        <v>13</v>
      </c>
      <c r="B15" s="270"/>
      <c r="C15" s="188">
        <f>D15+E15+F15</f>
        <v>0</v>
      </c>
      <c r="D15" s="188">
        <f t="shared" si="0"/>
        <v>0</v>
      </c>
      <c r="E15" s="188">
        <f t="shared" si="0"/>
        <v>0</v>
      </c>
      <c r="F15" s="188">
        <f t="shared" si="0"/>
        <v>0</v>
      </c>
      <c r="G15" s="279"/>
      <c r="H15" s="271"/>
      <c r="I15" s="282"/>
      <c r="J15" s="284"/>
      <c r="K15" s="284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5"/>
    </row>
    <row r="16" spans="1:31" s="97" customFormat="1" ht="41.25" customHeight="1">
      <c r="A16" s="189" t="s">
        <v>18</v>
      </c>
      <c r="B16" s="190" t="s">
        <v>255</v>
      </c>
      <c r="C16" s="188">
        <f>C17</f>
        <v>0</v>
      </c>
      <c r="D16" s="188">
        <f>D17</f>
        <v>0</v>
      </c>
      <c r="E16" s="188">
        <f>E17</f>
        <v>0</v>
      </c>
      <c r="F16" s="188">
        <f>F17</f>
        <v>0</v>
      </c>
      <c r="G16" s="191"/>
      <c r="H16" s="271" t="s">
        <v>267</v>
      </c>
      <c r="I16" s="266" t="s">
        <v>180</v>
      </c>
      <c r="J16" s="261" t="s">
        <v>245</v>
      </c>
      <c r="K16" s="261" t="s">
        <v>246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8"/>
    </row>
    <row r="17" spans="1:31" s="97" customFormat="1" ht="14.25" customHeight="1">
      <c r="A17" s="270" t="s">
        <v>89</v>
      </c>
      <c r="B17" s="270"/>
      <c r="C17" s="188">
        <f>C18+C19+C20+C21+C22</f>
        <v>0</v>
      </c>
      <c r="D17" s="188">
        <f>D18+D19+D20+D21+D22</f>
        <v>0</v>
      </c>
      <c r="E17" s="188">
        <f>E18+E19+E20+E21+E22</f>
        <v>0</v>
      </c>
      <c r="F17" s="188">
        <f>F18+F19+F20+F21+F22</f>
        <v>0</v>
      </c>
      <c r="G17" s="191"/>
      <c r="H17" s="271"/>
      <c r="I17" s="266"/>
      <c r="J17" s="261"/>
      <c r="K17" s="261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8"/>
    </row>
    <row r="18" spans="1:31" s="97" customFormat="1" ht="14.25" customHeight="1">
      <c r="A18" s="270" t="s">
        <v>17</v>
      </c>
      <c r="B18" s="270"/>
      <c r="C18" s="188">
        <f>D18+E18+F18</f>
        <v>0</v>
      </c>
      <c r="D18" s="192">
        <f>D39</f>
        <v>0</v>
      </c>
      <c r="E18" s="192">
        <v>0</v>
      </c>
      <c r="F18" s="192">
        <v>0</v>
      </c>
      <c r="G18" s="191"/>
      <c r="H18" s="271"/>
      <c r="I18" s="266"/>
      <c r="J18" s="261"/>
      <c r="K18" s="261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8"/>
    </row>
    <row r="19" spans="1:31" s="97" customFormat="1" ht="14.25" customHeight="1">
      <c r="A19" s="270" t="s">
        <v>40</v>
      </c>
      <c r="B19" s="270"/>
      <c r="C19" s="188">
        <f>D19+E19+F19</f>
        <v>0</v>
      </c>
      <c r="D19" s="192">
        <v>0</v>
      </c>
      <c r="E19" s="192">
        <v>0</v>
      </c>
      <c r="F19" s="192">
        <v>0</v>
      </c>
      <c r="G19" s="191"/>
      <c r="H19" s="271"/>
      <c r="I19" s="266"/>
      <c r="J19" s="261"/>
      <c r="K19" s="261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8"/>
    </row>
    <row r="20" spans="1:31" s="97" customFormat="1" ht="14.25" customHeight="1">
      <c r="A20" s="270" t="s">
        <v>41</v>
      </c>
      <c r="B20" s="270"/>
      <c r="C20" s="188">
        <f>D20+E20+F20</f>
        <v>0</v>
      </c>
      <c r="D20" s="192">
        <v>0</v>
      </c>
      <c r="E20" s="192">
        <v>0</v>
      </c>
      <c r="F20" s="192">
        <v>0</v>
      </c>
      <c r="G20" s="191"/>
      <c r="H20" s="271"/>
      <c r="I20" s="266"/>
      <c r="J20" s="261"/>
      <c r="K20" s="26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8"/>
    </row>
    <row r="21" spans="1:31" s="97" customFormat="1" ht="14.25" customHeight="1">
      <c r="A21" s="270" t="s">
        <v>230</v>
      </c>
      <c r="B21" s="270"/>
      <c r="C21" s="188">
        <f>D21+E21+F21</f>
        <v>0</v>
      </c>
      <c r="D21" s="192">
        <v>0</v>
      </c>
      <c r="E21" s="192">
        <v>0</v>
      </c>
      <c r="F21" s="192">
        <v>0</v>
      </c>
      <c r="G21" s="191"/>
      <c r="H21" s="271"/>
      <c r="I21" s="266"/>
      <c r="J21" s="261"/>
      <c r="K21" s="261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8"/>
    </row>
    <row r="22" spans="1:31" s="97" customFormat="1" ht="14.25" customHeight="1">
      <c r="A22" s="270" t="s">
        <v>13</v>
      </c>
      <c r="B22" s="270"/>
      <c r="C22" s="188">
        <f>D22+E22+F22</f>
        <v>0</v>
      </c>
      <c r="D22" s="192">
        <v>0</v>
      </c>
      <c r="E22" s="192">
        <v>0</v>
      </c>
      <c r="F22" s="192">
        <v>0</v>
      </c>
      <c r="G22" s="191"/>
      <c r="H22" s="271"/>
      <c r="I22" s="266"/>
      <c r="J22" s="261"/>
      <c r="K22" s="261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8"/>
    </row>
    <row r="23" spans="1:31" s="97" customFormat="1" ht="42.75" customHeight="1">
      <c r="A23" s="189" t="s">
        <v>19</v>
      </c>
      <c r="B23" s="190" t="s">
        <v>214</v>
      </c>
      <c r="C23" s="188">
        <f>C24</f>
        <v>0</v>
      </c>
      <c r="D23" s="188">
        <f>D24</f>
        <v>0</v>
      </c>
      <c r="E23" s="188">
        <f>E24</f>
        <v>0</v>
      </c>
      <c r="F23" s="188">
        <f>F24</f>
        <v>0</v>
      </c>
      <c r="G23" s="191"/>
      <c r="H23" s="271" t="s">
        <v>267</v>
      </c>
      <c r="I23" s="267" t="s">
        <v>182</v>
      </c>
      <c r="J23" s="261" t="s">
        <v>245</v>
      </c>
      <c r="K23" s="261" t="s">
        <v>246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/>
    </row>
    <row r="24" spans="1:31" s="97" customFormat="1" ht="14.25" customHeight="1">
      <c r="A24" s="270" t="s">
        <v>89</v>
      </c>
      <c r="B24" s="270"/>
      <c r="C24" s="188">
        <f>C25+C26+C27+C28+C29</f>
        <v>0</v>
      </c>
      <c r="D24" s="188">
        <f>D25+D26+D27+D28+D29</f>
        <v>0</v>
      </c>
      <c r="E24" s="188">
        <f>E25+E26+E27+E28+E29</f>
        <v>0</v>
      </c>
      <c r="F24" s="188">
        <f>F25+F26+F27+F28+F29</f>
        <v>0</v>
      </c>
      <c r="G24" s="191"/>
      <c r="H24" s="271"/>
      <c r="I24" s="268"/>
      <c r="J24" s="261"/>
      <c r="K24" s="261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</row>
    <row r="25" spans="1:31" s="97" customFormat="1" ht="14.25" customHeight="1">
      <c r="A25" s="270" t="s">
        <v>17</v>
      </c>
      <c r="B25" s="270"/>
      <c r="C25" s="188">
        <f>D25+E25+F25</f>
        <v>0</v>
      </c>
      <c r="D25" s="192">
        <v>0</v>
      </c>
      <c r="E25" s="192">
        <v>0</v>
      </c>
      <c r="F25" s="192">
        <v>0</v>
      </c>
      <c r="G25" s="191"/>
      <c r="H25" s="271"/>
      <c r="I25" s="268"/>
      <c r="J25" s="261"/>
      <c r="K25" s="261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8"/>
    </row>
    <row r="26" spans="1:31" s="97" customFormat="1" ht="14.25" customHeight="1">
      <c r="A26" s="270" t="s">
        <v>40</v>
      </c>
      <c r="B26" s="270"/>
      <c r="C26" s="188">
        <f>D26+E26+F26</f>
        <v>0</v>
      </c>
      <c r="D26" s="192">
        <v>0</v>
      </c>
      <c r="E26" s="192">
        <v>0</v>
      </c>
      <c r="F26" s="192">
        <v>0</v>
      </c>
      <c r="G26" s="191"/>
      <c r="H26" s="271"/>
      <c r="I26" s="268"/>
      <c r="J26" s="261"/>
      <c r="K26" s="261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8"/>
    </row>
    <row r="27" spans="1:31" s="97" customFormat="1" ht="14.25" customHeight="1">
      <c r="A27" s="270" t="s">
        <v>41</v>
      </c>
      <c r="B27" s="270"/>
      <c r="C27" s="188">
        <f>D27+E27+F27</f>
        <v>0</v>
      </c>
      <c r="D27" s="192">
        <v>0</v>
      </c>
      <c r="E27" s="192">
        <v>0</v>
      </c>
      <c r="F27" s="192">
        <v>0</v>
      </c>
      <c r="G27" s="191"/>
      <c r="H27" s="271"/>
      <c r="I27" s="268"/>
      <c r="J27" s="261"/>
      <c r="K27" s="261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8"/>
    </row>
    <row r="28" spans="1:31" s="97" customFormat="1" ht="14.25" customHeight="1">
      <c r="A28" s="270" t="s">
        <v>230</v>
      </c>
      <c r="B28" s="270"/>
      <c r="C28" s="188">
        <f>D28+E28+F28</f>
        <v>0</v>
      </c>
      <c r="D28" s="192">
        <v>0</v>
      </c>
      <c r="E28" s="192">
        <v>0</v>
      </c>
      <c r="F28" s="192">
        <v>0</v>
      </c>
      <c r="G28" s="191"/>
      <c r="H28" s="271"/>
      <c r="I28" s="268"/>
      <c r="J28" s="261"/>
      <c r="K28" s="261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8"/>
    </row>
    <row r="29" spans="1:31" s="97" customFormat="1" ht="14.25" customHeight="1">
      <c r="A29" s="270" t="s">
        <v>13</v>
      </c>
      <c r="B29" s="270"/>
      <c r="C29" s="188">
        <f>D29+E29+F29</f>
        <v>0</v>
      </c>
      <c r="D29" s="192">
        <v>0</v>
      </c>
      <c r="E29" s="192">
        <v>0</v>
      </c>
      <c r="F29" s="192">
        <v>0</v>
      </c>
      <c r="G29" s="191"/>
      <c r="H29" s="271"/>
      <c r="I29" s="269"/>
      <c r="J29" s="261"/>
      <c r="K29" s="261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8"/>
    </row>
    <row r="30" spans="1:31" s="97" customFormat="1" ht="50.25" customHeight="1">
      <c r="A30" s="189" t="s">
        <v>37</v>
      </c>
      <c r="B30" s="190" t="s">
        <v>215</v>
      </c>
      <c r="C30" s="188">
        <f>C31</f>
        <v>0</v>
      </c>
      <c r="D30" s="188">
        <f>D31</f>
        <v>0</v>
      </c>
      <c r="E30" s="188">
        <f>E31</f>
        <v>0</v>
      </c>
      <c r="F30" s="188">
        <f>F31</f>
        <v>0</v>
      </c>
      <c r="G30" s="288"/>
      <c r="H30" s="271" t="s">
        <v>267</v>
      </c>
      <c r="I30" s="289" t="s">
        <v>184</v>
      </c>
      <c r="J30" s="261" t="s">
        <v>245</v>
      </c>
      <c r="K30" s="261" t="s">
        <v>246</v>
      </c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3"/>
    </row>
    <row r="31" spans="1:31" s="97" customFormat="1" ht="9.75">
      <c r="A31" s="270" t="s">
        <v>89</v>
      </c>
      <c r="B31" s="270"/>
      <c r="C31" s="188">
        <f>C32+C33+C34+C35+C36</f>
        <v>0</v>
      </c>
      <c r="D31" s="188">
        <f>D32+D33+D34+D35+D36</f>
        <v>0</v>
      </c>
      <c r="E31" s="188">
        <f>E32+E33+E34+E35+E36</f>
        <v>0</v>
      </c>
      <c r="F31" s="188">
        <f>F32+F33+F34+F35+F36</f>
        <v>0</v>
      </c>
      <c r="G31" s="288"/>
      <c r="H31" s="271"/>
      <c r="I31" s="290"/>
      <c r="J31" s="261"/>
      <c r="K31" s="261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3"/>
    </row>
    <row r="32" spans="1:31" s="97" customFormat="1" ht="9.75">
      <c r="A32" s="270" t="s">
        <v>17</v>
      </c>
      <c r="B32" s="270"/>
      <c r="C32" s="188">
        <f>D32+E32+F32</f>
        <v>0</v>
      </c>
      <c r="D32" s="192">
        <v>0</v>
      </c>
      <c r="E32" s="192">
        <v>0</v>
      </c>
      <c r="F32" s="192">
        <v>0</v>
      </c>
      <c r="G32" s="288"/>
      <c r="H32" s="271"/>
      <c r="I32" s="290"/>
      <c r="J32" s="261"/>
      <c r="K32" s="261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3"/>
    </row>
    <row r="33" spans="1:31" s="97" customFormat="1" ht="11.25" customHeight="1">
      <c r="A33" s="270" t="s">
        <v>40</v>
      </c>
      <c r="B33" s="270"/>
      <c r="C33" s="188">
        <f>D33+E33+F33</f>
        <v>0</v>
      </c>
      <c r="D33" s="192">
        <v>0</v>
      </c>
      <c r="E33" s="192">
        <v>0</v>
      </c>
      <c r="F33" s="192">
        <v>0</v>
      </c>
      <c r="G33" s="288"/>
      <c r="H33" s="271"/>
      <c r="I33" s="290"/>
      <c r="J33" s="261"/>
      <c r="K33" s="261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3"/>
    </row>
    <row r="34" spans="1:31" s="97" customFormat="1" ht="9.75" customHeight="1">
      <c r="A34" s="270" t="s">
        <v>41</v>
      </c>
      <c r="B34" s="270"/>
      <c r="C34" s="188">
        <f>D34+E34+F34</f>
        <v>0</v>
      </c>
      <c r="D34" s="192">
        <v>0</v>
      </c>
      <c r="E34" s="192">
        <v>0</v>
      </c>
      <c r="F34" s="192">
        <v>0</v>
      </c>
      <c r="G34" s="288"/>
      <c r="H34" s="271"/>
      <c r="I34" s="290"/>
      <c r="J34" s="261"/>
      <c r="K34" s="261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3"/>
    </row>
    <row r="35" spans="1:31" s="97" customFormat="1" ht="10.5" customHeight="1">
      <c r="A35" s="270" t="s">
        <v>230</v>
      </c>
      <c r="B35" s="270"/>
      <c r="C35" s="188">
        <f>D35+E35+F35</f>
        <v>0</v>
      </c>
      <c r="D35" s="192">
        <v>0</v>
      </c>
      <c r="E35" s="192">
        <v>0</v>
      </c>
      <c r="F35" s="192">
        <v>0</v>
      </c>
      <c r="G35" s="288"/>
      <c r="H35" s="271"/>
      <c r="I35" s="290"/>
      <c r="J35" s="261"/>
      <c r="K35" s="261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3"/>
    </row>
    <row r="36" spans="1:31" s="97" customFormat="1" ht="14.25" customHeight="1">
      <c r="A36" s="270" t="s">
        <v>13</v>
      </c>
      <c r="B36" s="270"/>
      <c r="C36" s="188">
        <f>D36+E36+F36</f>
        <v>0</v>
      </c>
      <c r="D36" s="192">
        <v>0</v>
      </c>
      <c r="E36" s="192">
        <v>0</v>
      </c>
      <c r="F36" s="192">
        <v>0</v>
      </c>
      <c r="G36" s="288"/>
      <c r="H36" s="271"/>
      <c r="I36" s="291"/>
      <c r="J36" s="261"/>
      <c r="K36" s="261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3"/>
    </row>
    <row r="37" spans="1:31" s="18" customFormat="1" ht="39">
      <c r="A37" s="184" t="s">
        <v>231</v>
      </c>
      <c r="B37" s="185" t="s">
        <v>252</v>
      </c>
      <c r="C37" s="186">
        <f>C38</f>
        <v>28884.0769</v>
      </c>
      <c r="D37" s="186">
        <f>D38</f>
        <v>28884.0769</v>
      </c>
      <c r="E37" s="186">
        <f>E38</f>
        <v>0</v>
      </c>
      <c r="F37" s="186">
        <f>F38</f>
        <v>0</v>
      </c>
      <c r="G37" s="187" t="s">
        <v>104</v>
      </c>
      <c r="H37" s="51"/>
      <c r="I37" s="51"/>
      <c r="J37" s="51"/>
      <c r="K37" s="51"/>
      <c r="L37" s="155"/>
      <c r="M37" s="155"/>
      <c r="N37" s="155"/>
      <c r="O37" s="155"/>
      <c r="P37" s="159"/>
      <c r="Q37" s="159"/>
      <c r="R37" s="159"/>
      <c r="S37" s="159"/>
      <c r="T37" s="159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6"/>
    </row>
    <row r="38" spans="1:31" s="97" customFormat="1" ht="11.25" customHeight="1">
      <c r="A38" s="270" t="s">
        <v>89</v>
      </c>
      <c r="B38" s="270"/>
      <c r="C38" s="186">
        <f>C39+C40+C41+C42+C43</f>
        <v>28884.0769</v>
      </c>
      <c r="D38" s="186">
        <f>D39+D40+D41+D42+D43</f>
        <v>28884.0769</v>
      </c>
      <c r="E38" s="186">
        <f>E39+E40+E41+E42+E43</f>
        <v>0</v>
      </c>
      <c r="F38" s="186">
        <f>F39+F40+F41+F42+F43</f>
        <v>0</v>
      </c>
      <c r="G38" s="278"/>
      <c r="H38" s="280"/>
      <c r="I38" s="281"/>
      <c r="J38" s="283"/>
      <c r="K38" s="283"/>
      <c r="L38" s="272"/>
      <c r="M38" s="272"/>
      <c r="N38" s="272"/>
      <c r="O38" s="272"/>
      <c r="P38" s="276"/>
      <c r="Q38" s="276"/>
      <c r="R38" s="276"/>
      <c r="S38" s="276"/>
      <c r="T38" s="276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4"/>
    </row>
    <row r="39" spans="1:31" s="97" customFormat="1" ht="12.75" customHeight="1">
      <c r="A39" s="270" t="s">
        <v>17</v>
      </c>
      <c r="B39" s="270"/>
      <c r="C39" s="186">
        <f>D39+E39+F39</f>
        <v>0</v>
      </c>
      <c r="D39" s="188">
        <f>D46</f>
        <v>0</v>
      </c>
      <c r="E39" s="188">
        <f>E46</f>
        <v>0</v>
      </c>
      <c r="F39" s="188">
        <f>F46</f>
        <v>0</v>
      </c>
      <c r="G39" s="279"/>
      <c r="H39" s="271"/>
      <c r="I39" s="282"/>
      <c r="J39" s="284"/>
      <c r="K39" s="284"/>
      <c r="L39" s="273"/>
      <c r="M39" s="273"/>
      <c r="N39" s="273"/>
      <c r="O39" s="273"/>
      <c r="P39" s="277"/>
      <c r="Q39" s="277"/>
      <c r="R39" s="277"/>
      <c r="S39" s="277"/>
      <c r="T39" s="277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5"/>
    </row>
    <row r="40" spans="1:31" s="97" customFormat="1" ht="11.25" customHeight="1">
      <c r="A40" s="270" t="s">
        <v>40</v>
      </c>
      <c r="B40" s="270"/>
      <c r="C40" s="186">
        <f>D40+E40+F40</f>
        <v>28397.23613</v>
      </c>
      <c r="D40" s="188">
        <f>D47</f>
        <v>28397.23613</v>
      </c>
      <c r="E40" s="188">
        <f aca="true" t="shared" si="1" ref="D40:F43">E47</f>
        <v>0</v>
      </c>
      <c r="F40" s="188">
        <f t="shared" si="1"/>
        <v>0</v>
      </c>
      <c r="G40" s="279"/>
      <c r="H40" s="271"/>
      <c r="I40" s="282"/>
      <c r="J40" s="284"/>
      <c r="K40" s="284"/>
      <c r="L40" s="273"/>
      <c r="M40" s="273"/>
      <c r="N40" s="273"/>
      <c r="O40" s="273"/>
      <c r="P40" s="277"/>
      <c r="Q40" s="277"/>
      <c r="R40" s="277"/>
      <c r="S40" s="277"/>
      <c r="T40" s="277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5"/>
    </row>
    <row r="41" spans="1:31" s="97" customFormat="1" ht="9.75" customHeight="1">
      <c r="A41" s="270" t="s">
        <v>41</v>
      </c>
      <c r="B41" s="270"/>
      <c r="C41" s="186">
        <f>D41+E41+F41</f>
        <v>486.84077</v>
      </c>
      <c r="D41" s="188">
        <f t="shared" si="1"/>
        <v>486.84077</v>
      </c>
      <c r="E41" s="188">
        <f t="shared" si="1"/>
        <v>0</v>
      </c>
      <c r="F41" s="188">
        <f t="shared" si="1"/>
        <v>0</v>
      </c>
      <c r="G41" s="279"/>
      <c r="H41" s="271"/>
      <c r="I41" s="282"/>
      <c r="J41" s="284"/>
      <c r="K41" s="284"/>
      <c r="L41" s="273"/>
      <c r="M41" s="273"/>
      <c r="N41" s="273"/>
      <c r="O41" s="273"/>
      <c r="P41" s="277"/>
      <c r="Q41" s="277"/>
      <c r="R41" s="277"/>
      <c r="S41" s="277"/>
      <c r="T41" s="277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5"/>
    </row>
    <row r="42" spans="1:31" s="97" customFormat="1" ht="15" customHeight="1">
      <c r="A42" s="270" t="s">
        <v>230</v>
      </c>
      <c r="B42" s="270"/>
      <c r="C42" s="186">
        <f>D42+E42+F42</f>
        <v>0</v>
      </c>
      <c r="D42" s="188">
        <f t="shared" si="1"/>
        <v>0</v>
      </c>
      <c r="E42" s="188">
        <f t="shared" si="1"/>
        <v>0</v>
      </c>
      <c r="F42" s="188">
        <f t="shared" si="1"/>
        <v>0</v>
      </c>
      <c r="G42" s="279"/>
      <c r="H42" s="271"/>
      <c r="I42" s="282"/>
      <c r="J42" s="284"/>
      <c r="K42" s="284"/>
      <c r="L42" s="273"/>
      <c r="M42" s="273"/>
      <c r="N42" s="273"/>
      <c r="O42" s="273"/>
      <c r="P42" s="277"/>
      <c r="Q42" s="277"/>
      <c r="R42" s="277"/>
      <c r="S42" s="277"/>
      <c r="T42" s="277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5"/>
    </row>
    <row r="43" spans="1:31" s="97" customFormat="1" ht="15" customHeight="1">
      <c r="A43" s="270" t="s">
        <v>13</v>
      </c>
      <c r="B43" s="270"/>
      <c r="C43" s="186">
        <f>D43+E43+F43</f>
        <v>0</v>
      </c>
      <c r="D43" s="188">
        <f t="shared" si="1"/>
        <v>0</v>
      </c>
      <c r="E43" s="188">
        <f t="shared" si="1"/>
        <v>0</v>
      </c>
      <c r="F43" s="188">
        <f t="shared" si="1"/>
        <v>0</v>
      </c>
      <c r="G43" s="279"/>
      <c r="H43" s="271"/>
      <c r="I43" s="282"/>
      <c r="J43" s="284"/>
      <c r="K43" s="284"/>
      <c r="L43" s="273"/>
      <c r="M43" s="273"/>
      <c r="N43" s="273"/>
      <c r="O43" s="273"/>
      <c r="P43" s="277"/>
      <c r="Q43" s="277"/>
      <c r="R43" s="277"/>
      <c r="S43" s="277"/>
      <c r="T43" s="277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5"/>
    </row>
    <row r="44" spans="1:31" s="97" customFormat="1" ht="53.25" customHeight="1">
      <c r="A44" s="189" t="s">
        <v>22</v>
      </c>
      <c r="B44" s="193" t="s">
        <v>258</v>
      </c>
      <c r="C44" s="186">
        <f>C45</f>
        <v>28884.0769</v>
      </c>
      <c r="D44" s="186">
        <f>D45</f>
        <v>28884.0769</v>
      </c>
      <c r="E44" s="186">
        <f>E45</f>
        <v>0</v>
      </c>
      <c r="F44" s="186">
        <f>F45</f>
        <v>0</v>
      </c>
      <c r="G44" s="194"/>
      <c r="H44" s="271" t="s">
        <v>267</v>
      </c>
      <c r="I44" s="265" t="s">
        <v>259</v>
      </c>
      <c r="J44" s="262" t="s">
        <v>245</v>
      </c>
      <c r="K44" s="262" t="s">
        <v>246</v>
      </c>
      <c r="L44" s="161"/>
      <c r="M44" s="161"/>
      <c r="N44" s="161"/>
      <c r="O44" s="161"/>
      <c r="P44" s="160"/>
      <c r="Q44" s="160"/>
      <c r="R44" s="160"/>
      <c r="S44" s="160"/>
      <c r="T44" s="160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2"/>
    </row>
    <row r="45" spans="1:31" s="97" customFormat="1" ht="9.75">
      <c r="A45" s="270" t="s">
        <v>89</v>
      </c>
      <c r="B45" s="270"/>
      <c r="C45" s="186">
        <f>C46+C47+C48+C49+C50</f>
        <v>28884.0769</v>
      </c>
      <c r="D45" s="186">
        <f>D46+D47+D48+D49+D50</f>
        <v>28884.0769</v>
      </c>
      <c r="E45" s="186">
        <f>E46+E47+E48+E49+E50</f>
        <v>0</v>
      </c>
      <c r="F45" s="186">
        <f>F46+F47+F48+F49+F50</f>
        <v>0</v>
      </c>
      <c r="G45" s="194"/>
      <c r="H45" s="271"/>
      <c r="I45" s="265"/>
      <c r="J45" s="263"/>
      <c r="K45" s="263"/>
      <c r="L45" s="161"/>
      <c r="M45" s="161"/>
      <c r="N45" s="161"/>
      <c r="O45" s="161"/>
      <c r="P45" s="160"/>
      <c r="Q45" s="160"/>
      <c r="R45" s="160"/>
      <c r="S45" s="160"/>
      <c r="T45" s="160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/>
    </row>
    <row r="46" spans="1:31" s="97" customFormat="1" ht="9.75">
      <c r="A46" s="270" t="s">
        <v>17</v>
      </c>
      <c r="B46" s="270"/>
      <c r="C46" s="188">
        <f>D46+E46+F46</f>
        <v>0</v>
      </c>
      <c r="D46" s="192">
        <v>0</v>
      </c>
      <c r="E46" s="192">
        <v>0</v>
      </c>
      <c r="F46" s="192">
        <v>0</v>
      </c>
      <c r="G46" s="194"/>
      <c r="H46" s="271"/>
      <c r="I46" s="265"/>
      <c r="J46" s="263"/>
      <c r="K46" s="263"/>
      <c r="L46" s="161"/>
      <c r="M46" s="161"/>
      <c r="N46" s="161"/>
      <c r="O46" s="161"/>
      <c r="P46" s="160"/>
      <c r="Q46" s="160"/>
      <c r="R46" s="160"/>
      <c r="S46" s="160"/>
      <c r="T46" s="160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2"/>
    </row>
    <row r="47" spans="1:31" s="97" customFormat="1" ht="9.75">
      <c r="A47" s="270" t="s">
        <v>40</v>
      </c>
      <c r="B47" s="270"/>
      <c r="C47" s="188">
        <f>D47+E47+F47</f>
        <v>28397.23613</v>
      </c>
      <c r="D47" s="192">
        <f>6!C41</f>
        <v>28397.23613</v>
      </c>
      <c r="E47" s="192">
        <v>0</v>
      </c>
      <c r="F47" s="192">
        <v>0</v>
      </c>
      <c r="G47" s="194"/>
      <c r="H47" s="271"/>
      <c r="I47" s="265"/>
      <c r="J47" s="263"/>
      <c r="K47" s="263"/>
      <c r="L47" s="161"/>
      <c r="M47" s="161"/>
      <c r="N47" s="161"/>
      <c r="O47" s="161"/>
      <c r="P47" s="160"/>
      <c r="Q47" s="160"/>
      <c r="R47" s="160"/>
      <c r="S47" s="160"/>
      <c r="T47" s="160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2"/>
    </row>
    <row r="48" spans="1:31" s="97" customFormat="1" ht="9.75">
      <c r="A48" s="270" t="s">
        <v>41</v>
      </c>
      <c r="B48" s="270"/>
      <c r="C48" s="188">
        <f>D48+E48+F48</f>
        <v>486.84077</v>
      </c>
      <c r="D48" s="192">
        <f>6!C42</f>
        <v>486.84077</v>
      </c>
      <c r="E48" s="192">
        <v>0</v>
      </c>
      <c r="F48" s="192">
        <v>0</v>
      </c>
      <c r="G48" s="194"/>
      <c r="H48" s="271"/>
      <c r="I48" s="265"/>
      <c r="J48" s="263"/>
      <c r="K48" s="263"/>
      <c r="L48" s="161"/>
      <c r="M48" s="161"/>
      <c r="N48" s="161"/>
      <c r="O48" s="161"/>
      <c r="P48" s="160"/>
      <c r="Q48" s="160"/>
      <c r="R48" s="160"/>
      <c r="S48" s="160"/>
      <c r="T48" s="160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2"/>
    </row>
    <row r="49" spans="1:31" s="97" customFormat="1" ht="9.75">
      <c r="A49" s="270" t="s">
        <v>230</v>
      </c>
      <c r="B49" s="270"/>
      <c r="C49" s="188">
        <f>D49+E49+F49</f>
        <v>0</v>
      </c>
      <c r="D49" s="192">
        <v>0</v>
      </c>
      <c r="E49" s="192">
        <v>0</v>
      </c>
      <c r="F49" s="192">
        <v>0</v>
      </c>
      <c r="G49" s="194"/>
      <c r="H49" s="271"/>
      <c r="I49" s="265"/>
      <c r="J49" s="263"/>
      <c r="K49" s="263"/>
      <c r="L49" s="161"/>
      <c r="M49" s="161"/>
      <c r="N49" s="161"/>
      <c r="O49" s="161"/>
      <c r="P49" s="160"/>
      <c r="Q49" s="160"/>
      <c r="R49" s="160"/>
      <c r="S49" s="160"/>
      <c r="T49" s="160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2"/>
    </row>
    <row r="50" spans="1:31" s="97" customFormat="1" ht="9.75">
      <c r="A50" s="270" t="s">
        <v>13</v>
      </c>
      <c r="B50" s="270"/>
      <c r="C50" s="188">
        <f>D50+E50+F50</f>
        <v>0</v>
      </c>
      <c r="D50" s="192">
        <v>0</v>
      </c>
      <c r="E50" s="192">
        <v>0</v>
      </c>
      <c r="F50" s="192">
        <v>0</v>
      </c>
      <c r="G50" s="194"/>
      <c r="H50" s="271"/>
      <c r="I50" s="265"/>
      <c r="J50" s="264"/>
      <c r="K50" s="264"/>
      <c r="L50" s="161"/>
      <c r="M50" s="161"/>
      <c r="N50" s="161"/>
      <c r="O50" s="161"/>
      <c r="P50" s="160"/>
      <c r="Q50" s="160"/>
      <c r="R50" s="160"/>
      <c r="S50" s="160"/>
      <c r="T50" s="160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2"/>
    </row>
    <row r="51" spans="1:31" s="18" customFormat="1" ht="35.25" customHeight="1">
      <c r="A51" s="184" t="s">
        <v>238</v>
      </c>
      <c r="B51" s="185" t="s">
        <v>260</v>
      </c>
      <c r="C51" s="186">
        <f>C52</f>
        <v>0</v>
      </c>
      <c r="D51" s="186">
        <f>D52</f>
        <v>0</v>
      </c>
      <c r="E51" s="186">
        <f>E52</f>
        <v>0</v>
      </c>
      <c r="F51" s="186">
        <f>F52</f>
        <v>0</v>
      </c>
      <c r="G51" s="187" t="s">
        <v>104</v>
      </c>
      <c r="H51" s="51"/>
      <c r="I51" s="107"/>
      <c r="J51" s="51"/>
      <c r="K51" s="51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6"/>
    </row>
    <row r="52" spans="1:31" s="97" customFormat="1" ht="11.25" customHeight="1">
      <c r="A52" s="270" t="s">
        <v>89</v>
      </c>
      <c r="B52" s="270"/>
      <c r="C52" s="186">
        <f>C53+C54+C55+C56+C57</f>
        <v>0</v>
      </c>
      <c r="D52" s="186">
        <f>D53+D54+D55+D56+D57</f>
        <v>0</v>
      </c>
      <c r="E52" s="186">
        <f>E53+E54+E55+E56+E57</f>
        <v>0</v>
      </c>
      <c r="F52" s="186">
        <f>F53+F54+F55+F56+F57</f>
        <v>0</v>
      </c>
      <c r="G52" s="278"/>
      <c r="H52" s="280"/>
      <c r="I52" s="281"/>
      <c r="J52" s="283"/>
      <c r="K52" s="283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4"/>
    </row>
    <row r="53" spans="1:31" s="97" customFormat="1" ht="12.75" customHeight="1">
      <c r="A53" s="270" t="s">
        <v>17</v>
      </c>
      <c r="B53" s="270"/>
      <c r="C53" s="188">
        <f>D53+E53+F53</f>
        <v>0</v>
      </c>
      <c r="D53" s="188">
        <f>D60+D67+D74+D81</f>
        <v>0</v>
      </c>
      <c r="E53" s="188">
        <f>E60+E67+E74+E81</f>
        <v>0</v>
      </c>
      <c r="F53" s="188">
        <f>F60+F67+F74+F81</f>
        <v>0</v>
      </c>
      <c r="G53" s="279"/>
      <c r="H53" s="271"/>
      <c r="I53" s="282"/>
      <c r="J53" s="284"/>
      <c r="K53" s="284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5"/>
    </row>
    <row r="54" spans="1:31" s="97" customFormat="1" ht="11.25" customHeight="1">
      <c r="A54" s="270" t="s">
        <v>40</v>
      </c>
      <c r="B54" s="270"/>
      <c r="C54" s="188">
        <f>D54+E54+F54</f>
        <v>0</v>
      </c>
      <c r="D54" s="188">
        <f aca="true" t="shared" si="2" ref="D54:F57">D61+D68+D75+D82</f>
        <v>0</v>
      </c>
      <c r="E54" s="188">
        <f t="shared" si="2"/>
        <v>0</v>
      </c>
      <c r="F54" s="188">
        <f t="shared" si="2"/>
        <v>0</v>
      </c>
      <c r="G54" s="279"/>
      <c r="H54" s="271"/>
      <c r="I54" s="282"/>
      <c r="J54" s="284"/>
      <c r="K54" s="284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5"/>
    </row>
    <row r="55" spans="1:31" s="97" customFormat="1" ht="9.75" customHeight="1">
      <c r="A55" s="270" t="s">
        <v>41</v>
      </c>
      <c r="B55" s="270"/>
      <c r="C55" s="188">
        <f>D55+E55+F55</f>
        <v>0</v>
      </c>
      <c r="D55" s="188">
        <f t="shared" si="2"/>
        <v>0</v>
      </c>
      <c r="E55" s="188">
        <f t="shared" si="2"/>
        <v>0</v>
      </c>
      <c r="F55" s="188">
        <f t="shared" si="2"/>
        <v>0</v>
      </c>
      <c r="G55" s="279"/>
      <c r="H55" s="271"/>
      <c r="I55" s="282"/>
      <c r="J55" s="284"/>
      <c r="K55" s="284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5"/>
    </row>
    <row r="56" spans="1:31" s="97" customFormat="1" ht="15" customHeight="1">
      <c r="A56" s="270" t="s">
        <v>230</v>
      </c>
      <c r="B56" s="270"/>
      <c r="C56" s="188">
        <f>D56+E56+F56</f>
        <v>0</v>
      </c>
      <c r="D56" s="188">
        <f t="shared" si="2"/>
        <v>0</v>
      </c>
      <c r="E56" s="188">
        <f t="shared" si="2"/>
        <v>0</v>
      </c>
      <c r="F56" s="188">
        <f t="shared" si="2"/>
        <v>0</v>
      </c>
      <c r="G56" s="279"/>
      <c r="H56" s="271"/>
      <c r="I56" s="282"/>
      <c r="J56" s="284"/>
      <c r="K56" s="284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5"/>
    </row>
    <row r="57" spans="1:31" s="97" customFormat="1" ht="15" customHeight="1">
      <c r="A57" s="270" t="s">
        <v>13</v>
      </c>
      <c r="B57" s="270"/>
      <c r="C57" s="188">
        <f>D57+E57+F57</f>
        <v>0</v>
      </c>
      <c r="D57" s="188">
        <f t="shared" si="2"/>
        <v>0</v>
      </c>
      <c r="E57" s="188">
        <f t="shared" si="2"/>
        <v>0</v>
      </c>
      <c r="F57" s="188">
        <f t="shared" si="2"/>
        <v>0</v>
      </c>
      <c r="G57" s="279"/>
      <c r="H57" s="271"/>
      <c r="I57" s="282"/>
      <c r="J57" s="284"/>
      <c r="K57" s="284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5"/>
    </row>
    <row r="58" spans="1:31" s="97" customFormat="1" ht="43.5" customHeight="1">
      <c r="A58" s="189" t="s">
        <v>172</v>
      </c>
      <c r="B58" s="190" t="s">
        <v>216</v>
      </c>
      <c r="C58" s="188">
        <f>C59</f>
        <v>0</v>
      </c>
      <c r="D58" s="188">
        <f>D59</f>
        <v>0</v>
      </c>
      <c r="E58" s="188">
        <f>E59</f>
        <v>0</v>
      </c>
      <c r="F58" s="188">
        <f>F59</f>
        <v>0</v>
      </c>
      <c r="G58" s="191"/>
      <c r="H58" s="271" t="s">
        <v>267</v>
      </c>
      <c r="I58" s="266" t="s">
        <v>189</v>
      </c>
      <c r="J58" s="261" t="s">
        <v>245</v>
      </c>
      <c r="K58" s="261" t="s">
        <v>246</v>
      </c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8"/>
    </row>
    <row r="59" spans="1:31" s="97" customFormat="1" ht="15" customHeight="1">
      <c r="A59" s="270" t="s">
        <v>89</v>
      </c>
      <c r="B59" s="270"/>
      <c r="C59" s="188">
        <f>C60+C61+C62+C63+C64</f>
        <v>0</v>
      </c>
      <c r="D59" s="188">
        <f>D60+D61+D62+D63+D64</f>
        <v>0</v>
      </c>
      <c r="E59" s="188">
        <f>E60+E61+E62+E63+E64</f>
        <v>0</v>
      </c>
      <c r="F59" s="188">
        <f>F60+F61+F62+F63+F64</f>
        <v>0</v>
      </c>
      <c r="G59" s="191"/>
      <c r="H59" s="271"/>
      <c r="I59" s="266"/>
      <c r="J59" s="261"/>
      <c r="K59" s="261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8"/>
    </row>
    <row r="60" spans="1:31" s="97" customFormat="1" ht="15" customHeight="1">
      <c r="A60" s="270" t="s">
        <v>17</v>
      </c>
      <c r="B60" s="270"/>
      <c r="C60" s="188">
        <f>D60+E60+F60</f>
        <v>0</v>
      </c>
      <c r="D60" s="192">
        <v>0</v>
      </c>
      <c r="E60" s="192">
        <v>0</v>
      </c>
      <c r="F60" s="192">
        <v>0</v>
      </c>
      <c r="G60" s="191"/>
      <c r="H60" s="271"/>
      <c r="I60" s="266"/>
      <c r="J60" s="261"/>
      <c r="K60" s="261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8"/>
    </row>
    <row r="61" spans="1:31" s="97" customFormat="1" ht="9.75">
      <c r="A61" s="270" t="s">
        <v>40</v>
      </c>
      <c r="B61" s="270"/>
      <c r="C61" s="188">
        <f>D61+E61+F61</f>
        <v>0</v>
      </c>
      <c r="D61" s="192">
        <v>0</v>
      </c>
      <c r="E61" s="192">
        <v>0</v>
      </c>
      <c r="F61" s="192">
        <v>0</v>
      </c>
      <c r="G61" s="191"/>
      <c r="H61" s="271"/>
      <c r="I61" s="266"/>
      <c r="J61" s="261"/>
      <c r="K61" s="261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8"/>
    </row>
    <row r="62" spans="1:31" s="97" customFormat="1" ht="9.75">
      <c r="A62" s="270" t="s">
        <v>41</v>
      </c>
      <c r="B62" s="270"/>
      <c r="C62" s="188">
        <f>D62+E62+F62</f>
        <v>0</v>
      </c>
      <c r="D62" s="192">
        <v>0</v>
      </c>
      <c r="E62" s="192">
        <v>0</v>
      </c>
      <c r="F62" s="192">
        <v>0</v>
      </c>
      <c r="G62" s="191"/>
      <c r="H62" s="271"/>
      <c r="I62" s="266"/>
      <c r="J62" s="261"/>
      <c r="K62" s="261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8"/>
    </row>
    <row r="63" spans="1:31" s="97" customFormat="1" ht="9.75">
      <c r="A63" s="270" t="s">
        <v>230</v>
      </c>
      <c r="B63" s="270"/>
      <c r="C63" s="188">
        <f>D63+E63+F63</f>
        <v>0</v>
      </c>
      <c r="D63" s="192">
        <v>0</v>
      </c>
      <c r="E63" s="192">
        <v>0</v>
      </c>
      <c r="F63" s="192">
        <v>0</v>
      </c>
      <c r="G63" s="191"/>
      <c r="H63" s="271"/>
      <c r="I63" s="266"/>
      <c r="J63" s="261"/>
      <c r="K63" s="261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8"/>
    </row>
    <row r="64" spans="1:31" s="97" customFormat="1" ht="15" customHeight="1">
      <c r="A64" s="270" t="s">
        <v>13</v>
      </c>
      <c r="B64" s="270"/>
      <c r="C64" s="188">
        <f>D64+E64+F64</f>
        <v>0</v>
      </c>
      <c r="D64" s="192">
        <v>0</v>
      </c>
      <c r="E64" s="192">
        <v>0</v>
      </c>
      <c r="F64" s="192">
        <v>0</v>
      </c>
      <c r="G64" s="191"/>
      <c r="H64" s="271"/>
      <c r="I64" s="266"/>
      <c r="J64" s="261"/>
      <c r="K64" s="261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8"/>
    </row>
    <row r="65" spans="1:31" s="97" customFormat="1" ht="41.25" customHeight="1">
      <c r="A65" s="189" t="s">
        <v>175</v>
      </c>
      <c r="B65" s="190" t="s">
        <v>218</v>
      </c>
      <c r="C65" s="188">
        <f>C66</f>
        <v>0</v>
      </c>
      <c r="D65" s="188">
        <f>D66</f>
        <v>0</v>
      </c>
      <c r="E65" s="188">
        <f>E66</f>
        <v>0</v>
      </c>
      <c r="F65" s="188">
        <f>F66</f>
        <v>0</v>
      </c>
      <c r="G65" s="191"/>
      <c r="H65" s="271" t="s">
        <v>267</v>
      </c>
      <c r="I65" s="266" t="s">
        <v>192</v>
      </c>
      <c r="J65" s="261" t="s">
        <v>245</v>
      </c>
      <c r="K65" s="261" t="s">
        <v>246</v>
      </c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8"/>
    </row>
    <row r="66" spans="1:31" s="97" customFormat="1" ht="15" customHeight="1">
      <c r="A66" s="270" t="s">
        <v>89</v>
      </c>
      <c r="B66" s="270"/>
      <c r="C66" s="188">
        <f>C67+C68+C69+C70+C71</f>
        <v>0</v>
      </c>
      <c r="D66" s="188">
        <f>D67+D68+D69+D70+D71</f>
        <v>0</v>
      </c>
      <c r="E66" s="188">
        <f>E67+E68+E69+E70+E71</f>
        <v>0</v>
      </c>
      <c r="F66" s="188">
        <f>F67+F68+F69+F70+F71</f>
        <v>0</v>
      </c>
      <c r="G66" s="191"/>
      <c r="H66" s="271"/>
      <c r="I66" s="266"/>
      <c r="J66" s="261"/>
      <c r="K66" s="261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</row>
    <row r="67" spans="1:31" s="97" customFormat="1" ht="15" customHeight="1">
      <c r="A67" s="270" t="s">
        <v>17</v>
      </c>
      <c r="B67" s="270"/>
      <c r="C67" s="188">
        <f>D67+E67+F67</f>
        <v>0</v>
      </c>
      <c r="D67" s="192">
        <v>0</v>
      </c>
      <c r="E67" s="192">
        <v>0</v>
      </c>
      <c r="F67" s="192">
        <v>0</v>
      </c>
      <c r="G67" s="191"/>
      <c r="H67" s="271"/>
      <c r="I67" s="266"/>
      <c r="J67" s="261"/>
      <c r="K67" s="261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8"/>
    </row>
    <row r="68" spans="1:31" s="97" customFormat="1" ht="15" customHeight="1">
      <c r="A68" s="270" t="s">
        <v>40</v>
      </c>
      <c r="B68" s="270"/>
      <c r="C68" s="188">
        <f>D68+E68+F68</f>
        <v>0</v>
      </c>
      <c r="D68" s="192">
        <v>0</v>
      </c>
      <c r="E68" s="192">
        <v>0</v>
      </c>
      <c r="F68" s="192">
        <v>0</v>
      </c>
      <c r="G68" s="191"/>
      <c r="H68" s="271"/>
      <c r="I68" s="266"/>
      <c r="J68" s="261"/>
      <c r="K68" s="261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8"/>
    </row>
    <row r="69" spans="1:31" s="97" customFormat="1" ht="15" customHeight="1">
      <c r="A69" s="270" t="s">
        <v>41</v>
      </c>
      <c r="B69" s="270"/>
      <c r="C69" s="188">
        <f>D69+E69+F69</f>
        <v>0</v>
      </c>
      <c r="D69" s="192">
        <v>0</v>
      </c>
      <c r="E69" s="192">
        <v>0</v>
      </c>
      <c r="F69" s="192">
        <v>0</v>
      </c>
      <c r="G69" s="191"/>
      <c r="H69" s="271"/>
      <c r="I69" s="266"/>
      <c r="J69" s="261"/>
      <c r="K69" s="261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8"/>
    </row>
    <row r="70" spans="1:31" s="97" customFormat="1" ht="15" customHeight="1">
      <c r="A70" s="270" t="s">
        <v>230</v>
      </c>
      <c r="B70" s="270"/>
      <c r="C70" s="188">
        <f>D70+E70+F70</f>
        <v>0</v>
      </c>
      <c r="D70" s="192">
        <v>0</v>
      </c>
      <c r="E70" s="192">
        <v>0</v>
      </c>
      <c r="F70" s="192">
        <v>0</v>
      </c>
      <c r="G70" s="191"/>
      <c r="H70" s="271"/>
      <c r="I70" s="266"/>
      <c r="J70" s="261"/>
      <c r="K70" s="261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8"/>
    </row>
    <row r="71" spans="1:31" s="97" customFormat="1" ht="15" customHeight="1">
      <c r="A71" s="270" t="s">
        <v>13</v>
      </c>
      <c r="B71" s="270"/>
      <c r="C71" s="188">
        <f>D71+E71+F71</f>
        <v>0</v>
      </c>
      <c r="D71" s="192">
        <v>0</v>
      </c>
      <c r="E71" s="192">
        <v>0</v>
      </c>
      <c r="F71" s="192">
        <v>0</v>
      </c>
      <c r="G71" s="191"/>
      <c r="H71" s="271"/>
      <c r="I71" s="266"/>
      <c r="J71" s="261"/>
      <c r="K71" s="261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8"/>
    </row>
    <row r="72" spans="1:31" s="97" customFormat="1" ht="32.25" customHeight="1">
      <c r="A72" s="189" t="s">
        <v>235</v>
      </c>
      <c r="B72" s="190" t="s">
        <v>219</v>
      </c>
      <c r="C72" s="186">
        <f>C73</f>
        <v>0</v>
      </c>
      <c r="D72" s="186">
        <f>D73</f>
        <v>0</v>
      </c>
      <c r="E72" s="186">
        <f>E73</f>
        <v>0</v>
      </c>
      <c r="F72" s="186">
        <f>F73</f>
        <v>0</v>
      </c>
      <c r="G72" s="191"/>
      <c r="H72" s="271" t="s">
        <v>267</v>
      </c>
      <c r="I72" s="266" t="s">
        <v>194</v>
      </c>
      <c r="J72" s="261" t="s">
        <v>245</v>
      </c>
      <c r="K72" s="261" t="s">
        <v>246</v>
      </c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8"/>
    </row>
    <row r="73" spans="1:31" s="97" customFormat="1" ht="15" customHeight="1">
      <c r="A73" s="270" t="s">
        <v>89</v>
      </c>
      <c r="B73" s="270"/>
      <c r="C73" s="186">
        <f>C74+C75+C76+C77+C78</f>
        <v>0</v>
      </c>
      <c r="D73" s="186">
        <f>D74+D75+D76+D77+D78</f>
        <v>0</v>
      </c>
      <c r="E73" s="186">
        <f>E74+E75+E76+E77+E78</f>
        <v>0</v>
      </c>
      <c r="F73" s="186">
        <f>F74+F75+F76+F77+F78</f>
        <v>0</v>
      </c>
      <c r="G73" s="191"/>
      <c r="H73" s="271"/>
      <c r="I73" s="266"/>
      <c r="J73" s="261"/>
      <c r="K73" s="261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8"/>
    </row>
    <row r="74" spans="1:31" s="97" customFormat="1" ht="15" customHeight="1">
      <c r="A74" s="270" t="s">
        <v>17</v>
      </c>
      <c r="B74" s="270"/>
      <c r="C74" s="188">
        <f>D74+E74+F74</f>
        <v>0</v>
      </c>
      <c r="D74" s="192">
        <v>0</v>
      </c>
      <c r="E74" s="192">
        <v>0</v>
      </c>
      <c r="F74" s="192">
        <v>0</v>
      </c>
      <c r="G74" s="191"/>
      <c r="H74" s="271"/>
      <c r="I74" s="266"/>
      <c r="J74" s="261"/>
      <c r="K74" s="261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8"/>
    </row>
    <row r="75" spans="1:31" s="97" customFormat="1" ht="15" customHeight="1">
      <c r="A75" s="270" t="s">
        <v>40</v>
      </c>
      <c r="B75" s="270"/>
      <c r="C75" s="188">
        <f>D75+E75+F75</f>
        <v>0</v>
      </c>
      <c r="D75" s="192">
        <v>0</v>
      </c>
      <c r="E75" s="192">
        <v>0</v>
      </c>
      <c r="F75" s="192">
        <v>0</v>
      </c>
      <c r="G75" s="191"/>
      <c r="H75" s="271"/>
      <c r="I75" s="266"/>
      <c r="J75" s="261"/>
      <c r="K75" s="261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8"/>
    </row>
    <row r="76" spans="1:31" s="97" customFormat="1" ht="15" customHeight="1">
      <c r="A76" s="270" t="s">
        <v>41</v>
      </c>
      <c r="B76" s="270"/>
      <c r="C76" s="188">
        <f>D76+E76+F76</f>
        <v>0</v>
      </c>
      <c r="D76" s="192">
        <v>0</v>
      </c>
      <c r="E76" s="192">
        <v>0</v>
      </c>
      <c r="F76" s="192">
        <v>0</v>
      </c>
      <c r="G76" s="191"/>
      <c r="H76" s="271"/>
      <c r="I76" s="266"/>
      <c r="J76" s="261"/>
      <c r="K76" s="261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8"/>
    </row>
    <row r="77" spans="1:31" s="97" customFormat="1" ht="15" customHeight="1">
      <c r="A77" s="270" t="s">
        <v>230</v>
      </c>
      <c r="B77" s="270"/>
      <c r="C77" s="188">
        <f>D77+E77+F77</f>
        <v>0</v>
      </c>
      <c r="D77" s="192">
        <v>0</v>
      </c>
      <c r="E77" s="192">
        <v>0</v>
      </c>
      <c r="F77" s="192">
        <v>0</v>
      </c>
      <c r="G77" s="191"/>
      <c r="H77" s="271"/>
      <c r="I77" s="266"/>
      <c r="J77" s="261"/>
      <c r="K77" s="261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8"/>
    </row>
    <row r="78" spans="1:31" s="97" customFormat="1" ht="15" customHeight="1">
      <c r="A78" s="270" t="s">
        <v>13</v>
      </c>
      <c r="B78" s="270"/>
      <c r="C78" s="188">
        <f>D78+E78+F78</f>
        <v>0</v>
      </c>
      <c r="D78" s="192">
        <v>0</v>
      </c>
      <c r="E78" s="192">
        <v>0</v>
      </c>
      <c r="F78" s="192">
        <v>0</v>
      </c>
      <c r="G78" s="191"/>
      <c r="H78" s="271"/>
      <c r="I78" s="266"/>
      <c r="J78" s="261"/>
      <c r="K78" s="261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8"/>
    </row>
    <row r="79" spans="1:31" s="97" customFormat="1" ht="24.75" customHeight="1">
      <c r="A79" s="189" t="s">
        <v>237</v>
      </c>
      <c r="B79" s="190" t="s">
        <v>239</v>
      </c>
      <c r="C79" s="188">
        <f>C80</f>
        <v>0</v>
      </c>
      <c r="D79" s="188">
        <f>D80</f>
        <v>0</v>
      </c>
      <c r="E79" s="188">
        <f>E80</f>
        <v>0</v>
      </c>
      <c r="F79" s="188">
        <f>F80</f>
        <v>0</v>
      </c>
      <c r="G79" s="288"/>
      <c r="H79" s="271" t="s">
        <v>267</v>
      </c>
      <c r="I79" s="294" t="s">
        <v>196</v>
      </c>
      <c r="J79" s="261" t="s">
        <v>245</v>
      </c>
      <c r="K79" s="261" t="s">
        <v>246</v>
      </c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3"/>
    </row>
    <row r="80" spans="1:31" s="97" customFormat="1" ht="9.75">
      <c r="A80" s="270" t="s">
        <v>89</v>
      </c>
      <c r="B80" s="270"/>
      <c r="C80" s="188">
        <f>C81+C82+C83+C84+C85</f>
        <v>0</v>
      </c>
      <c r="D80" s="188">
        <f>D81+D82+D83+D84+D85</f>
        <v>0</v>
      </c>
      <c r="E80" s="188">
        <f>E81+E82+E83+E84+E85</f>
        <v>0</v>
      </c>
      <c r="F80" s="188">
        <f>F81+F82+F83+F84+F85</f>
        <v>0</v>
      </c>
      <c r="G80" s="288"/>
      <c r="H80" s="271"/>
      <c r="I80" s="295"/>
      <c r="J80" s="261"/>
      <c r="K80" s="261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3"/>
    </row>
    <row r="81" spans="1:31" s="97" customFormat="1" ht="9.75">
      <c r="A81" s="270" t="s">
        <v>17</v>
      </c>
      <c r="B81" s="270"/>
      <c r="C81" s="188">
        <f>D81+E81+F81</f>
        <v>0</v>
      </c>
      <c r="D81" s="192">
        <v>0</v>
      </c>
      <c r="E81" s="192">
        <v>0</v>
      </c>
      <c r="F81" s="192">
        <v>0</v>
      </c>
      <c r="G81" s="288"/>
      <c r="H81" s="271"/>
      <c r="I81" s="295"/>
      <c r="J81" s="261"/>
      <c r="K81" s="261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3"/>
    </row>
    <row r="82" spans="1:31" s="97" customFormat="1" ht="11.25" customHeight="1">
      <c r="A82" s="270" t="s">
        <v>40</v>
      </c>
      <c r="B82" s="270"/>
      <c r="C82" s="188">
        <f>D82+E82+F82</f>
        <v>0</v>
      </c>
      <c r="D82" s="192">
        <v>0</v>
      </c>
      <c r="E82" s="192">
        <v>0</v>
      </c>
      <c r="F82" s="192">
        <v>0</v>
      </c>
      <c r="G82" s="288"/>
      <c r="H82" s="271"/>
      <c r="I82" s="295"/>
      <c r="J82" s="261"/>
      <c r="K82" s="261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3"/>
    </row>
    <row r="83" spans="1:31" s="97" customFormat="1" ht="9.75" customHeight="1">
      <c r="A83" s="270" t="s">
        <v>41</v>
      </c>
      <c r="B83" s="270"/>
      <c r="C83" s="188">
        <f>D83+E83+F83</f>
        <v>0</v>
      </c>
      <c r="D83" s="192">
        <v>0</v>
      </c>
      <c r="E83" s="192">
        <v>0</v>
      </c>
      <c r="F83" s="192">
        <v>0</v>
      </c>
      <c r="G83" s="288"/>
      <c r="H83" s="271"/>
      <c r="I83" s="295"/>
      <c r="J83" s="261"/>
      <c r="K83" s="261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3"/>
    </row>
    <row r="84" spans="1:31" s="97" customFormat="1" ht="10.5" customHeight="1">
      <c r="A84" s="270" t="s">
        <v>230</v>
      </c>
      <c r="B84" s="270"/>
      <c r="C84" s="188">
        <f>D84+E84+F84</f>
        <v>0</v>
      </c>
      <c r="D84" s="192">
        <v>0</v>
      </c>
      <c r="E84" s="192">
        <v>0</v>
      </c>
      <c r="F84" s="192">
        <v>0</v>
      </c>
      <c r="G84" s="288"/>
      <c r="H84" s="271"/>
      <c r="I84" s="295"/>
      <c r="J84" s="261"/>
      <c r="K84" s="261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3"/>
    </row>
    <row r="85" spans="1:31" s="97" customFormat="1" ht="9.75">
      <c r="A85" s="270" t="s">
        <v>13</v>
      </c>
      <c r="B85" s="270"/>
      <c r="C85" s="188">
        <f>D85+E85+F85</f>
        <v>0</v>
      </c>
      <c r="D85" s="192">
        <v>0</v>
      </c>
      <c r="E85" s="192">
        <v>0</v>
      </c>
      <c r="F85" s="192">
        <v>0</v>
      </c>
      <c r="G85" s="288"/>
      <c r="H85" s="271"/>
      <c r="I85" s="296"/>
      <c r="J85" s="261"/>
      <c r="K85" s="261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3"/>
    </row>
    <row r="86" spans="1:31" s="99" customFormat="1" ht="9.75">
      <c r="A86" s="297" t="s">
        <v>232</v>
      </c>
      <c r="B86" s="297"/>
      <c r="C86" s="188">
        <f>C87+C88+C89+C90+C91</f>
        <v>28884.0769</v>
      </c>
      <c r="D86" s="188">
        <f>D87+D88+D89+D90+D91</f>
        <v>28884.0769</v>
      </c>
      <c r="E86" s="188">
        <f>E87+E88+E89+E90+E91</f>
        <v>0</v>
      </c>
      <c r="F86" s="188">
        <f>F87+F88+F89+F90+F91</f>
        <v>0</v>
      </c>
      <c r="G86" s="195"/>
      <c r="H86" s="100"/>
      <c r="I86" s="101"/>
      <c r="J86" s="98"/>
      <c r="K86" s="98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4"/>
    </row>
    <row r="87" spans="1:31" s="99" customFormat="1" ht="9.75">
      <c r="A87" s="297" t="s">
        <v>17</v>
      </c>
      <c r="B87" s="297"/>
      <c r="C87" s="188">
        <f>D87+E87+F87</f>
        <v>0</v>
      </c>
      <c r="D87" s="188">
        <f>D11+D39+D53</f>
        <v>0</v>
      </c>
      <c r="E87" s="188">
        <f>E11+E39+E53</f>
        <v>0</v>
      </c>
      <c r="F87" s="188">
        <f>F11+F39+F53</f>
        <v>0</v>
      </c>
      <c r="G87" s="195"/>
      <c r="H87" s="100"/>
      <c r="I87" s="101"/>
      <c r="J87" s="102"/>
      <c r="K87" s="102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6"/>
    </row>
    <row r="88" spans="1:31" s="99" customFormat="1" ht="11.25" customHeight="1">
      <c r="A88" s="297" t="s">
        <v>40</v>
      </c>
      <c r="B88" s="297"/>
      <c r="C88" s="188">
        <f>D88+E88+F88</f>
        <v>28397.23613</v>
      </c>
      <c r="D88" s="188">
        <f>D12+D40+D54</f>
        <v>28397.23613</v>
      </c>
      <c r="E88" s="188">
        <f aca="true" t="shared" si="3" ref="D88:F91">E12+E40+E54</f>
        <v>0</v>
      </c>
      <c r="F88" s="188">
        <f t="shared" si="3"/>
        <v>0</v>
      </c>
      <c r="G88" s="195"/>
      <c r="H88" s="100"/>
      <c r="I88" s="101"/>
      <c r="J88" s="102"/>
      <c r="K88" s="102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6"/>
    </row>
    <row r="89" spans="1:31" s="99" customFormat="1" ht="9.75" customHeight="1">
      <c r="A89" s="297" t="s">
        <v>41</v>
      </c>
      <c r="B89" s="297"/>
      <c r="C89" s="188">
        <f>D89+E89+F89</f>
        <v>486.84077</v>
      </c>
      <c r="D89" s="188">
        <f t="shared" si="3"/>
        <v>486.84077</v>
      </c>
      <c r="E89" s="188">
        <f t="shared" si="3"/>
        <v>0</v>
      </c>
      <c r="F89" s="188">
        <f t="shared" si="3"/>
        <v>0</v>
      </c>
      <c r="G89" s="195"/>
      <c r="H89" s="103"/>
      <c r="I89" s="101"/>
      <c r="J89" s="102"/>
      <c r="K89" s="102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6"/>
    </row>
    <row r="90" spans="1:31" s="99" customFormat="1" ht="12.75" customHeight="1">
      <c r="A90" s="297" t="s">
        <v>230</v>
      </c>
      <c r="B90" s="297"/>
      <c r="C90" s="188">
        <f>D90+E90+F90</f>
        <v>0</v>
      </c>
      <c r="D90" s="188">
        <f t="shared" si="3"/>
        <v>0</v>
      </c>
      <c r="E90" s="188">
        <f t="shared" si="3"/>
        <v>0</v>
      </c>
      <c r="F90" s="188">
        <f t="shared" si="3"/>
        <v>0</v>
      </c>
      <c r="G90" s="195"/>
      <c r="H90" s="103"/>
      <c r="I90" s="101"/>
      <c r="J90" s="102"/>
      <c r="K90" s="102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6"/>
    </row>
    <row r="91" spans="1:31" s="99" customFormat="1" ht="9.75">
      <c r="A91" s="297" t="s">
        <v>13</v>
      </c>
      <c r="B91" s="297"/>
      <c r="C91" s="188">
        <f>D91+E91+F91</f>
        <v>0</v>
      </c>
      <c r="D91" s="188">
        <f t="shared" si="3"/>
        <v>0</v>
      </c>
      <c r="E91" s="188">
        <f t="shared" si="3"/>
        <v>0</v>
      </c>
      <c r="F91" s="188">
        <f t="shared" si="3"/>
        <v>0</v>
      </c>
      <c r="G91" s="196"/>
      <c r="H91" s="104"/>
      <c r="I91" s="105"/>
      <c r="J91" s="106"/>
      <c r="K91" s="106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8"/>
    </row>
    <row r="92" spans="1:31" ht="3" customHeight="1">
      <c r="A92" s="197"/>
      <c r="B92" s="197"/>
      <c r="C92" s="197"/>
      <c r="D92" s="197"/>
      <c r="E92" s="198">
        <f>E58+E44+E16</f>
        <v>0</v>
      </c>
      <c r="F92" s="198">
        <f>F58+F44+F16</f>
        <v>0</v>
      </c>
      <c r="G92" s="197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s="22" customFormat="1" ht="12" customHeight="1">
      <c r="A93" s="199"/>
      <c r="B93" s="200" t="s">
        <v>90</v>
      </c>
      <c r="C93" s="200"/>
      <c r="D93" s="200"/>
      <c r="E93" s="200"/>
      <c r="F93" s="200"/>
      <c r="G93" s="200"/>
      <c r="H93" s="21"/>
      <c r="I93" s="21"/>
      <c r="J93" s="21"/>
      <c r="K93" s="21"/>
      <c r="L93" s="169"/>
      <c r="M93" s="169"/>
      <c r="N93" s="169"/>
      <c r="O93" s="169"/>
      <c r="P93" s="169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</row>
    <row r="94" spans="1:16" s="22" customFormat="1" ht="12" customHeight="1">
      <c r="A94" s="199"/>
      <c r="B94" s="201" t="s">
        <v>157</v>
      </c>
      <c r="C94" s="200"/>
      <c r="D94" s="200"/>
      <c r="E94" s="200"/>
      <c r="F94" s="200"/>
      <c r="G94" s="200"/>
      <c r="H94" s="21"/>
      <c r="I94" s="21"/>
      <c r="J94" s="21"/>
      <c r="K94" s="21"/>
      <c r="L94" s="21"/>
      <c r="M94" s="21"/>
      <c r="N94" s="21"/>
      <c r="O94" s="21"/>
      <c r="P94" s="21"/>
    </row>
  </sheetData>
  <sheetProtection/>
  <mergeCells count="235">
    <mergeCell ref="C5:F6"/>
    <mergeCell ref="A86:B86"/>
    <mergeCell ref="A87:B87"/>
    <mergeCell ref="A88:B88"/>
    <mergeCell ref="A89:B89"/>
    <mergeCell ref="A90:B90"/>
    <mergeCell ref="A52:B52"/>
    <mergeCell ref="A31:B31"/>
    <mergeCell ref="A32:B32"/>
    <mergeCell ref="A33:B33"/>
    <mergeCell ref="A91:B91"/>
    <mergeCell ref="AE79:AE85"/>
    <mergeCell ref="A80:B80"/>
    <mergeCell ref="A81:B81"/>
    <mergeCell ref="A82:B82"/>
    <mergeCell ref="A83:B83"/>
    <mergeCell ref="A84:B84"/>
    <mergeCell ref="A85:B85"/>
    <mergeCell ref="Y79:Y85"/>
    <mergeCell ref="Z79:Z85"/>
    <mergeCell ref="AA79:AA85"/>
    <mergeCell ref="AB79:AB85"/>
    <mergeCell ref="AC79:AC85"/>
    <mergeCell ref="AD79:AD85"/>
    <mergeCell ref="S79:S85"/>
    <mergeCell ref="T79:T85"/>
    <mergeCell ref="U79:U85"/>
    <mergeCell ref="V79:V85"/>
    <mergeCell ref="W79:W85"/>
    <mergeCell ref="X79:X85"/>
    <mergeCell ref="M79:M85"/>
    <mergeCell ref="N79:N85"/>
    <mergeCell ref="O79:O85"/>
    <mergeCell ref="P79:P85"/>
    <mergeCell ref="Q79:Q85"/>
    <mergeCell ref="R79:R85"/>
    <mergeCell ref="G79:G85"/>
    <mergeCell ref="H79:H85"/>
    <mergeCell ref="I79:I85"/>
    <mergeCell ref="J79:J85"/>
    <mergeCell ref="K79:K85"/>
    <mergeCell ref="L79:L85"/>
    <mergeCell ref="AD52:AD57"/>
    <mergeCell ref="AE52:AE57"/>
    <mergeCell ref="A53:B53"/>
    <mergeCell ref="A54:B54"/>
    <mergeCell ref="A55:B55"/>
    <mergeCell ref="A56:B56"/>
    <mergeCell ref="A57:B57"/>
    <mergeCell ref="X52:X57"/>
    <mergeCell ref="Y52:Y57"/>
    <mergeCell ref="Z52:Z57"/>
    <mergeCell ref="AA52:AA57"/>
    <mergeCell ref="AB52:AB57"/>
    <mergeCell ref="AC52:AC57"/>
    <mergeCell ref="R52:R57"/>
    <mergeCell ref="S52:S57"/>
    <mergeCell ref="T52:T57"/>
    <mergeCell ref="U52:U57"/>
    <mergeCell ref="V52:V57"/>
    <mergeCell ref="W52:W57"/>
    <mergeCell ref="L52:L57"/>
    <mergeCell ref="M52:M57"/>
    <mergeCell ref="N52:N57"/>
    <mergeCell ref="O52:O57"/>
    <mergeCell ref="P52:P57"/>
    <mergeCell ref="Q52:Q57"/>
    <mergeCell ref="G52:G57"/>
    <mergeCell ref="H52:H57"/>
    <mergeCell ref="I52:I57"/>
    <mergeCell ref="J52:J57"/>
    <mergeCell ref="K52:K57"/>
    <mergeCell ref="AE30:AE36"/>
    <mergeCell ref="AB30:AB36"/>
    <mergeCell ref="AC30:AC36"/>
    <mergeCell ref="AD30:AD36"/>
    <mergeCell ref="W30:W36"/>
    <mergeCell ref="A34:B34"/>
    <mergeCell ref="A35:B35"/>
    <mergeCell ref="A36:B36"/>
    <mergeCell ref="Y30:Y36"/>
    <mergeCell ref="Z30:Z36"/>
    <mergeCell ref="AA30:AA36"/>
    <mergeCell ref="S30:S36"/>
    <mergeCell ref="T30:T36"/>
    <mergeCell ref="U30:U36"/>
    <mergeCell ref="V30:V36"/>
    <mergeCell ref="X30:X36"/>
    <mergeCell ref="M30:M36"/>
    <mergeCell ref="N30:N36"/>
    <mergeCell ref="O30:O36"/>
    <mergeCell ref="P30:P36"/>
    <mergeCell ref="Q30:Q36"/>
    <mergeCell ref="R30:R36"/>
    <mergeCell ref="G30:G36"/>
    <mergeCell ref="H30:H36"/>
    <mergeCell ref="I30:I36"/>
    <mergeCell ref="J30:J36"/>
    <mergeCell ref="K30:K36"/>
    <mergeCell ref="L30:L36"/>
    <mergeCell ref="AD10:AD15"/>
    <mergeCell ref="AE10:AE15"/>
    <mergeCell ref="A11:B11"/>
    <mergeCell ref="A12:B12"/>
    <mergeCell ref="A13:B13"/>
    <mergeCell ref="A14:B14"/>
    <mergeCell ref="A15:B15"/>
    <mergeCell ref="X10:X15"/>
    <mergeCell ref="Y10:Y15"/>
    <mergeCell ref="Z10:Z15"/>
    <mergeCell ref="AB10:AB15"/>
    <mergeCell ref="AC10:AC15"/>
    <mergeCell ref="R10:R15"/>
    <mergeCell ref="S10:S15"/>
    <mergeCell ref="T10:T15"/>
    <mergeCell ref="U10:U15"/>
    <mergeCell ref="V10:V15"/>
    <mergeCell ref="W10:W15"/>
    <mergeCell ref="M10:M15"/>
    <mergeCell ref="N10:N15"/>
    <mergeCell ref="O10:O15"/>
    <mergeCell ref="P10:P15"/>
    <mergeCell ref="Q10:Q15"/>
    <mergeCell ref="AA10:AA15"/>
    <mergeCell ref="L6:W6"/>
    <mergeCell ref="X6:AA6"/>
    <mergeCell ref="AB6:AE6"/>
    <mergeCell ref="A10:B10"/>
    <mergeCell ref="G10:G15"/>
    <mergeCell ref="H10:H15"/>
    <mergeCell ref="I10:I15"/>
    <mergeCell ref="J10:J15"/>
    <mergeCell ref="K10:K15"/>
    <mergeCell ref="L10:L15"/>
    <mergeCell ref="I1:K1"/>
    <mergeCell ref="A3:AE3"/>
    <mergeCell ref="A5:A7"/>
    <mergeCell ref="B5:B7"/>
    <mergeCell ref="G5:G7"/>
    <mergeCell ref="H5:H7"/>
    <mergeCell ref="I5:I7"/>
    <mergeCell ref="J5:J7"/>
    <mergeCell ref="K5:K7"/>
    <mergeCell ref="L5:AE5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38:B38"/>
    <mergeCell ref="G38:G43"/>
    <mergeCell ref="H38:H43"/>
    <mergeCell ref="I38:I43"/>
    <mergeCell ref="J38:J43"/>
    <mergeCell ref="K38:K43"/>
    <mergeCell ref="W38:W43"/>
    <mergeCell ref="L38:L43"/>
    <mergeCell ref="M38:M43"/>
    <mergeCell ref="N38:N43"/>
    <mergeCell ref="O38:O43"/>
    <mergeCell ref="P38:P43"/>
    <mergeCell ref="Q38:Q43"/>
    <mergeCell ref="Y38:Y43"/>
    <mergeCell ref="Z38:Z43"/>
    <mergeCell ref="AA38:AA43"/>
    <mergeCell ref="AB38:AB43"/>
    <mergeCell ref="AC38:AC43"/>
    <mergeCell ref="R38:R43"/>
    <mergeCell ref="S38:S43"/>
    <mergeCell ref="T38:T43"/>
    <mergeCell ref="U38:U43"/>
    <mergeCell ref="V38:V43"/>
    <mergeCell ref="A63:B63"/>
    <mergeCell ref="A64:B64"/>
    <mergeCell ref="AD38:AD43"/>
    <mergeCell ref="AE38:AE43"/>
    <mergeCell ref="A39:B39"/>
    <mergeCell ref="A40:B40"/>
    <mergeCell ref="A41:B41"/>
    <mergeCell ref="A42:B42"/>
    <mergeCell ref="A43:B43"/>
    <mergeCell ref="X38:X43"/>
    <mergeCell ref="A75:B75"/>
    <mergeCell ref="A76:B76"/>
    <mergeCell ref="A77:B77"/>
    <mergeCell ref="A78:B78"/>
    <mergeCell ref="A66:B66"/>
    <mergeCell ref="A67:B67"/>
    <mergeCell ref="A68:B68"/>
    <mergeCell ref="A69:B69"/>
    <mergeCell ref="A70:B70"/>
    <mergeCell ref="A71:B71"/>
    <mergeCell ref="H65:H71"/>
    <mergeCell ref="H72:H78"/>
    <mergeCell ref="H16:H22"/>
    <mergeCell ref="H23:H29"/>
    <mergeCell ref="A45:B45"/>
    <mergeCell ref="A46:B46"/>
    <mergeCell ref="A47:B47"/>
    <mergeCell ref="A48:B48"/>
    <mergeCell ref="A73:B73"/>
    <mergeCell ref="A74:B74"/>
    <mergeCell ref="K16:K22"/>
    <mergeCell ref="K23:K29"/>
    <mergeCell ref="A49:B49"/>
    <mergeCell ref="A50:B50"/>
    <mergeCell ref="H44:H50"/>
    <mergeCell ref="H58:H64"/>
    <mergeCell ref="A59:B59"/>
    <mergeCell ref="A60:B60"/>
    <mergeCell ref="A61:B61"/>
    <mergeCell ref="A62:B62"/>
    <mergeCell ref="J65:J71"/>
    <mergeCell ref="J72:J78"/>
    <mergeCell ref="I16:I22"/>
    <mergeCell ref="I23:I29"/>
    <mergeCell ref="J16:J22"/>
    <mergeCell ref="J23:J29"/>
    <mergeCell ref="K58:K64"/>
    <mergeCell ref="K65:K71"/>
    <mergeCell ref="K72:K78"/>
    <mergeCell ref="J44:J50"/>
    <mergeCell ref="K44:K50"/>
    <mergeCell ref="I44:I50"/>
    <mergeCell ref="I58:I64"/>
    <mergeCell ref="I65:I71"/>
    <mergeCell ref="I72:I78"/>
    <mergeCell ref="J58:J64"/>
  </mergeCells>
  <printOptions/>
  <pageMargins left="0" right="0" top="0.7874015748031497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81"/>
  <sheetViews>
    <sheetView view="pageBreakPreview" zoomScale="85" zoomScaleSheetLayoutView="85" workbookViewId="0" topLeftCell="A25">
      <selection activeCell="C39" sqref="C39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2.375" style="1" customWidth="1"/>
    <col min="11" max="16384" width="9.125" style="1" customWidth="1"/>
  </cols>
  <sheetData>
    <row r="1" spans="9:12" s="2" customFormat="1" ht="15">
      <c r="I1" s="311" t="s">
        <v>111</v>
      </c>
      <c r="J1" s="311"/>
      <c r="K1" s="6"/>
      <c r="L1" s="6"/>
    </row>
    <row r="2" ht="16.5" customHeight="1"/>
    <row r="3" spans="1:12" ht="15.75">
      <c r="A3" s="241" t="s">
        <v>148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1" ht="2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44.25" customHeight="1">
      <c r="A5" s="305" t="s">
        <v>287</v>
      </c>
      <c r="B5" s="305"/>
      <c r="C5" s="305"/>
      <c r="D5" s="305"/>
      <c r="E5" s="305"/>
      <c r="F5" s="305"/>
      <c r="G5" s="305"/>
      <c r="H5" s="311" t="s">
        <v>43</v>
      </c>
      <c r="I5" s="311"/>
      <c r="J5" s="25" t="s">
        <v>286</v>
      </c>
      <c r="K5" s="24"/>
    </row>
    <row r="6" spans="1:11" ht="15">
      <c r="A6" s="24"/>
      <c r="B6" s="24"/>
      <c r="C6" s="24"/>
      <c r="D6" s="24"/>
      <c r="E6" s="24"/>
      <c r="F6" s="24"/>
      <c r="G6" s="24"/>
      <c r="H6" s="24"/>
      <c r="I6" s="66"/>
      <c r="J6" s="66"/>
      <c r="K6" s="24"/>
    </row>
    <row r="7" spans="1:11" ht="31.5" customHeight="1">
      <c r="A7" s="24" t="s">
        <v>44</v>
      </c>
      <c r="B7" s="24"/>
      <c r="C7" s="306" t="s">
        <v>288</v>
      </c>
      <c r="D7" s="306"/>
      <c r="E7" s="306"/>
      <c r="F7" s="306"/>
      <c r="G7" s="306"/>
      <c r="H7" s="306"/>
      <c r="I7" s="24"/>
      <c r="J7" s="24"/>
      <c r="K7" s="24"/>
    </row>
    <row r="8" spans="1:10" ht="53.25" customHeight="1">
      <c r="A8" s="307" t="s">
        <v>45</v>
      </c>
      <c r="B8" s="307" t="s">
        <v>24</v>
      </c>
      <c r="C8" s="308" t="s">
        <v>149</v>
      </c>
      <c r="D8" s="309"/>
      <c r="E8" s="310"/>
      <c r="F8" s="259" t="s">
        <v>88</v>
      </c>
      <c r="G8" s="307" t="s">
        <v>46</v>
      </c>
      <c r="H8" s="307" t="s">
        <v>47</v>
      </c>
      <c r="I8" s="259" t="s">
        <v>48</v>
      </c>
      <c r="J8" s="307" t="s">
        <v>91</v>
      </c>
    </row>
    <row r="9" spans="1:10" ht="57" customHeight="1">
      <c r="A9" s="307"/>
      <c r="B9" s="307"/>
      <c r="C9" s="17" t="s">
        <v>92</v>
      </c>
      <c r="D9" s="17" t="s">
        <v>116</v>
      </c>
      <c r="E9" s="17" t="s">
        <v>115</v>
      </c>
      <c r="F9" s="260"/>
      <c r="G9" s="307"/>
      <c r="H9" s="307"/>
      <c r="I9" s="260"/>
      <c r="J9" s="307"/>
    </row>
    <row r="10" spans="1:10" s="27" customFormat="1" ht="14.2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64">
        <v>9</v>
      </c>
      <c r="J10" s="65">
        <v>10</v>
      </c>
    </row>
    <row r="11" spans="1:10" s="27" customFormat="1" ht="12.75">
      <c r="A11" s="302" t="s">
        <v>264</v>
      </c>
      <c r="B11" s="303"/>
      <c r="C11" s="303"/>
      <c r="D11" s="303"/>
      <c r="E11" s="303"/>
      <c r="F11" s="303"/>
      <c r="G11" s="303"/>
      <c r="H11" s="303"/>
      <c r="I11" s="303"/>
      <c r="J11" s="304"/>
    </row>
    <row r="12" spans="1:10" s="27" customFormat="1" ht="76.5">
      <c r="A12" s="319" t="s">
        <v>18</v>
      </c>
      <c r="B12" s="45" t="s">
        <v>276</v>
      </c>
      <c r="C12" s="45"/>
      <c r="D12" s="45"/>
      <c r="E12" s="45"/>
      <c r="F12" s="312"/>
      <c r="G12" s="315"/>
      <c r="H12" s="315"/>
      <c r="I12" s="316"/>
      <c r="J12" s="316"/>
    </row>
    <row r="13" spans="1:21" s="20" customFormat="1" ht="12.75" customHeight="1">
      <c r="A13" s="320"/>
      <c r="B13" s="46" t="s">
        <v>89</v>
      </c>
      <c r="C13" s="203"/>
      <c r="D13" s="203"/>
      <c r="E13" s="203"/>
      <c r="F13" s="313"/>
      <c r="G13" s="313"/>
      <c r="H13" s="313"/>
      <c r="I13" s="317"/>
      <c r="J13" s="3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0" customFormat="1" ht="12.75" customHeight="1">
      <c r="A14" s="320"/>
      <c r="B14" s="46" t="s">
        <v>17</v>
      </c>
      <c r="C14" s="46"/>
      <c r="D14" s="46"/>
      <c r="E14" s="46"/>
      <c r="F14" s="313"/>
      <c r="G14" s="313"/>
      <c r="H14" s="313"/>
      <c r="I14" s="317"/>
      <c r="J14" s="3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0" customFormat="1" ht="11.25" customHeight="1">
      <c r="A15" s="320"/>
      <c r="B15" s="46" t="s">
        <v>40</v>
      </c>
      <c r="C15" s="202"/>
      <c r="D15" s="205"/>
      <c r="E15" s="205"/>
      <c r="F15" s="313"/>
      <c r="G15" s="313"/>
      <c r="H15" s="313"/>
      <c r="I15" s="317"/>
      <c r="J15" s="3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0" customFormat="1" ht="13.5">
      <c r="A16" s="320"/>
      <c r="B16" s="46" t="s">
        <v>41</v>
      </c>
      <c r="C16" s="202"/>
      <c r="D16" s="205"/>
      <c r="E16" s="205"/>
      <c r="F16" s="313"/>
      <c r="G16" s="313"/>
      <c r="H16" s="313"/>
      <c r="I16" s="317"/>
      <c r="J16" s="3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0" customFormat="1" ht="27" customHeight="1">
      <c r="A17" s="320"/>
      <c r="B17" s="46" t="s">
        <v>42</v>
      </c>
      <c r="C17" s="46"/>
      <c r="D17" s="46"/>
      <c r="E17" s="46"/>
      <c r="F17" s="313"/>
      <c r="G17" s="313"/>
      <c r="H17" s="313"/>
      <c r="I17" s="317"/>
      <c r="J17" s="3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0" customFormat="1" ht="12.75" customHeight="1">
      <c r="A18" s="320"/>
      <c r="B18" s="47" t="s">
        <v>13</v>
      </c>
      <c r="C18" s="47"/>
      <c r="D18" s="47"/>
      <c r="E18" s="47"/>
      <c r="F18" s="313"/>
      <c r="G18" s="313"/>
      <c r="H18" s="313"/>
      <c r="I18" s="317"/>
      <c r="J18" s="3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0" customFormat="1" ht="15.75" customHeight="1">
      <c r="A19" s="321"/>
      <c r="B19" s="47" t="s">
        <v>147</v>
      </c>
      <c r="C19" s="47"/>
      <c r="D19" s="47"/>
      <c r="E19" s="47"/>
      <c r="F19" s="314"/>
      <c r="G19" s="314"/>
      <c r="H19" s="314"/>
      <c r="I19" s="318"/>
      <c r="J19" s="3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10" s="27" customFormat="1" ht="102">
      <c r="A20" s="319" t="s">
        <v>19</v>
      </c>
      <c r="B20" s="45" t="s">
        <v>277</v>
      </c>
      <c r="C20" s="45"/>
      <c r="D20" s="45"/>
      <c r="E20" s="45"/>
      <c r="F20" s="312"/>
      <c r="G20" s="315"/>
      <c r="H20" s="315"/>
      <c r="I20" s="316"/>
      <c r="J20" s="316"/>
    </row>
    <row r="21" spans="1:21" s="20" customFormat="1" ht="12.75" customHeight="1">
      <c r="A21" s="320"/>
      <c r="B21" s="46" t="s">
        <v>89</v>
      </c>
      <c r="C21" s="203"/>
      <c r="D21" s="203"/>
      <c r="E21" s="203"/>
      <c r="F21" s="313"/>
      <c r="G21" s="313"/>
      <c r="H21" s="313"/>
      <c r="I21" s="317"/>
      <c r="J21" s="3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0" customFormat="1" ht="12.75" customHeight="1">
      <c r="A22" s="320"/>
      <c r="B22" s="46" t="s">
        <v>17</v>
      </c>
      <c r="C22" s="46"/>
      <c r="D22" s="46"/>
      <c r="E22" s="46"/>
      <c r="F22" s="313"/>
      <c r="G22" s="313"/>
      <c r="H22" s="313"/>
      <c r="I22" s="317"/>
      <c r="J22" s="3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0" customFormat="1" ht="11.25" customHeight="1">
      <c r="A23" s="320"/>
      <c r="B23" s="46" t="s">
        <v>40</v>
      </c>
      <c r="C23" s="202"/>
      <c r="D23" s="205"/>
      <c r="E23" s="205"/>
      <c r="F23" s="313"/>
      <c r="G23" s="313"/>
      <c r="H23" s="313"/>
      <c r="I23" s="317"/>
      <c r="J23" s="3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0" customFormat="1" ht="13.5">
      <c r="A24" s="320"/>
      <c r="B24" s="46" t="s">
        <v>41</v>
      </c>
      <c r="C24" s="202"/>
      <c r="D24" s="205"/>
      <c r="E24" s="205"/>
      <c r="F24" s="313"/>
      <c r="G24" s="313"/>
      <c r="H24" s="313"/>
      <c r="I24" s="317"/>
      <c r="J24" s="3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0" customFormat="1" ht="27" customHeight="1">
      <c r="A25" s="320"/>
      <c r="B25" s="46" t="s">
        <v>42</v>
      </c>
      <c r="C25" s="46"/>
      <c r="D25" s="46"/>
      <c r="E25" s="46"/>
      <c r="F25" s="313"/>
      <c r="G25" s="313"/>
      <c r="H25" s="313"/>
      <c r="I25" s="317"/>
      <c r="J25" s="3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0" customFormat="1" ht="12.75" customHeight="1">
      <c r="A26" s="320"/>
      <c r="B26" s="47" t="s">
        <v>13</v>
      </c>
      <c r="C26" s="47"/>
      <c r="D26" s="47"/>
      <c r="E26" s="47"/>
      <c r="F26" s="313"/>
      <c r="G26" s="313"/>
      <c r="H26" s="313"/>
      <c r="I26" s="317"/>
      <c r="J26" s="3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0" customFormat="1" ht="15.75" customHeight="1">
      <c r="A27" s="321"/>
      <c r="B27" s="47" t="s">
        <v>147</v>
      </c>
      <c r="C27" s="47"/>
      <c r="D27" s="47"/>
      <c r="E27" s="47"/>
      <c r="F27" s="314"/>
      <c r="G27" s="314"/>
      <c r="H27" s="314"/>
      <c r="I27" s="318"/>
      <c r="J27" s="3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10" s="27" customFormat="1" ht="114.75">
      <c r="A28" s="319" t="s">
        <v>37</v>
      </c>
      <c r="B28" s="45" t="s">
        <v>278</v>
      </c>
      <c r="C28" s="45"/>
      <c r="D28" s="45"/>
      <c r="E28" s="45"/>
      <c r="F28" s="312"/>
      <c r="G28" s="315"/>
      <c r="H28" s="315"/>
      <c r="I28" s="316"/>
      <c r="J28" s="316"/>
    </row>
    <row r="29" spans="1:21" s="20" customFormat="1" ht="12.75" customHeight="1">
      <c r="A29" s="320"/>
      <c r="B29" s="46" t="s">
        <v>89</v>
      </c>
      <c r="C29" s="203"/>
      <c r="D29" s="203"/>
      <c r="E29" s="203"/>
      <c r="F29" s="313"/>
      <c r="G29" s="313"/>
      <c r="H29" s="313"/>
      <c r="I29" s="317"/>
      <c r="J29" s="31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20" customFormat="1" ht="12.75" customHeight="1">
      <c r="A30" s="320"/>
      <c r="B30" s="46" t="s">
        <v>17</v>
      </c>
      <c r="C30" s="46"/>
      <c r="D30" s="46"/>
      <c r="E30" s="46"/>
      <c r="F30" s="313"/>
      <c r="G30" s="313"/>
      <c r="H30" s="313"/>
      <c r="I30" s="317"/>
      <c r="J30" s="31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20" customFormat="1" ht="11.25" customHeight="1">
      <c r="A31" s="320"/>
      <c r="B31" s="46" t="s">
        <v>40</v>
      </c>
      <c r="C31" s="202"/>
      <c r="D31" s="205"/>
      <c r="E31" s="205"/>
      <c r="F31" s="313"/>
      <c r="G31" s="313"/>
      <c r="H31" s="313"/>
      <c r="I31" s="317"/>
      <c r="J31" s="31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20" customFormat="1" ht="13.5">
      <c r="A32" s="320"/>
      <c r="B32" s="46" t="s">
        <v>41</v>
      </c>
      <c r="C32" s="202"/>
      <c r="D32" s="205"/>
      <c r="E32" s="205"/>
      <c r="F32" s="313"/>
      <c r="G32" s="313"/>
      <c r="H32" s="313"/>
      <c r="I32" s="317"/>
      <c r="J32" s="3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20" customFormat="1" ht="27" customHeight="1">
      <c r="A33" s="320"/>
      <c r="B33" s="46" t="s">
        <v>42</v>
      </c>
      <c r="C33" s="46"/>
      <c r="D33" s="46"/>
      <c r="E33" s="46"/>
      <c r="F33" s="313"/>
      <c r="G33" s="313"/>
      <c r="H33" s="313"/>
      <c r="I33" s="317"/>
      <c r="J33" s="3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20" customFormat="1" ht="12.75" customHeight="1">
      <c r="A34" s="320"/>
      <c r="B34" s="47" t="s">
        <v>13</v>
      </c>
      <c r="C34" s="47"/>
      <c r="D34" s="47"/>
      <c r="E34" s="47"/>
      <c r="F34" s="313"/>
      <c r="G34" s="313"/>
      <c r="H34" s="313"/>
      <c r="I34" s="317"/>
      <c r="J34" s="31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20" customFormat="1" ht="15.75" customHeight="1">
      <c r="A35" s="321"/>
      <c r="B35" s="47" t="s">
        <v>147</v>
      </c>
      <c r="C35" s="47"/>
      <c r="D35" s="47"/>
      <c r="E35" s="47"/>
      <c r="F35" s="314"/>
      <c r="G35" s="314"/>
      <c r="H35" s="314"/>
      <c r="I35" s="318"/>
      <c r="J35" s="3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10" s="27" customFormat="1" ht="25.5">
      <c r="A36" s="16"/>
      <c r="B36" s="28" t="s">
        <v>34</v>
      </c>
      <c r="C36" s="204">
        <f>C13</f>
        <v>0</v>
      </c>
      <c r="D36" s="204">
        <f>D13</f>
        <v>0</v>
      </c>
      <c r="E36" s="204">
        <f>E13</f>
        <v>0</v>
      </c>
      <c r="F36" s="207"/>
      <c r="G36" s="16" t="s">
        <v>10</v>
      </c>
      <c r="H36" s="14"/>
      <c r="I36" s="26" t="s">
        <v>10</v>
      </c>
      <c r="J36" s="26"/>
    </row>
    <row r="37" spans="1:10" s="27" customFormat="1" ht="13.5" customHeight="1">
      <c r="A37" s="322" t="s">
        <v>252</v>
      </c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 s="27" customFormat="1" ht="140.25">
      <c r="A38" s="319" t="s">
        <v>22</v>
      </c>
      <c r="B38" s="45" t="s">
        <v>279</v>
      </c>
      <c r="C38" s="45"/>
      <c r="D38" s="45"/>
      <c r="E38" s="45"/>
      <c r="F38" s="312" t="s">
        <v>274</v>
      </c>
      <c r="G38" s="315">
        <v>43101</v>
      </c>
      <c r="H38" s="315">
        <v>43465</v>
      </c>
      <c r="I38" s="316"/>
      <c r="J38" s="316"/>
    </row>
    <row r="39" spans="1:21" s="20" customFormat="1" ht="12.75" customHeight="1">
      <c r="A39" s="320"/>
      <c r="B39" s="46" t="s">
        <v>89</v>
      </c>
      <c r="C39" s="203">
        <f>C41+C42</f>
        <v>28884.0769</v>
      </c>
      <c r="D39" s="203">
        <f>D41+D42</f>
        <v>28684.0769</v>
      </c>
      <c r="E39" s="203">
        <f>E41+E42</f>
        <v>28684.0769</v>
      </c>
      <c r="F39" s="313"/>
      <c r="G39" s="313"/>
      <c r="H39" s="313"/>
      <c r="I39" s="317"/>
      <c r="J39" s="31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0" customFormat="1" ht="12.75" customHeight="1">
      <c r="A40" s="320"/>
      <c r="B40" s="46" t="s">
        <v>17</v>
      </c>
      <c r="C40" s="46"/>
      <c r="D40" s="46"/>
      <c r="E40" s="46"/>
      <c r="F40" s="313"/>
      <c r="G40" s="313"/>
      <c r="H40" s="313"/>
      <c r="I40" s="317"/>
      <c r="J40" s="31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20" customFormat="1" ht="11.25" customHeight="1">
      <c r="A41" s="320"/>
      <c r="B41" s="46" t="s">
        <v>40</v>
      </c>
      <c r="C41" s="205">
        <v>28397.23613</v>
      </c>
      <c r="D41" s="205">
        <v>28397.23613</v>
      </c>
      <c r="E41" s="205">
        <v>28397.23613</v>
      </c>
      <c r="F41" s="313"/>
      <c r="G41" s="313"/>
      <c r="H41" s="313"/>
      <c r="I41" s="317"/>
      <c r="J41" s="31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20" customFormat="1" ht="13.5">
      <c r="A42" s="320"/>
      <c r="B42" s="46" t="s">
        <v>41</v>
      </c>
      <c r="C42" s="205">
        <f>286.84077+200</f>
        <v>486.84077</v>
      </c>
      <c r="D42" s="205">
        <v>286.84077</v>
      </c>
      <c r="E42" s="205">
        <v>286.84077</v>
      </c>
      <c r="F42" s="313"/>
      <c r="G42" s="313"/>
      <c r="H42" s="313"/>
      <c r="I42" s="317"/>
      <c r="J42" s="31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20" customFormat="1" ht="27" customHeight="1">
      <c r="A43" s="320"/>
      <c r="B43" s="46" t="s">
        <v>42</v>
      </c>
      <c r="C43" s="46"/>
      <c r="D43" s="46"/>
      <c r="E43" s="46"/>
      <c r="F43" s="313"/>
      <c r="G43" s="313"/>
      <c r="H43" s="313"/>
      <c r="I43" s="317"/>
      <c r="J43" s="31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20" customFormat="1" ht="12.75" customHeight="1">
      <c r="A44" s="320"/>
      <c r="B44" s="47" t="s">
        <v>13</v>
      </c>
      <c r="C44" s="47"/>
      <c r="D44" s="47"/>
      <c r="E44" s="47"/>
      <c r="F44" s="313"/>
      <c r="G44" s="313"/>
      <c r="H44" s="313"/>
      <c r="I44" s="317"/>
      <c r="J44" s="31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0" customFormat="1" ht="15.75" customHeight="1">
      <c r="A45" s="321"/>
      <c r="B45" s="47" t="s">
        <v>147</v>
      </c>
      <c r="C45" s="47"/>
      <c r="D45" s="47"/>
      <c r="E45" s="47"/>
      <c r="F45" s="314"/>
      <c r="G45" s="314"/>
      <c r="H45" s="314"/>
      <c r="I45" s="318"/>
      <c r="J45" s="31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10" s="27" customFormat="1" ht="38.25">
      <c r="A46" s="16"/>
      <c r="B46" s="28" t="s">
        <v>280</v>
      </c>
      <c r="C46" s="204">
        <f>C39</f>
        <v>28884.0769</v>
      </c>
      <c r="D46" s="204">
        <f>D39</f>
        <v>28684.0769</v>
      </c>
      <c r="E46" s="204">
        <f>E39</f>
        <v>28684.0769</v>
      </c>
      <c r="F46" s="207" t="s">
        <v>274</v>
      </c>
      <c r="G46" s="16" t="s">
        <v>10</v>
      </c>
      <c r="H46" s="14" t="s">
        <v>275</v>
      </c>
      <c r="I46" s="26" t="s">
        <v>10</v>
      </c>
      <c r="J46" s="26"/>
    </row>
    <row r="47" spans="1:10" s="27" customFormat="1" ht="13.5" customHeight="1">
      <c r="A47" s="322" t="s">
        <v>260</v>
      </c>
      <c r="B47" s="323"/>
      <c r="C47" s="323"/>
      <c r="D47" s="323"/>
      <c r="E47" s="323"/>
      <c r="F47" s="323"/>
      <c r="G47" s="323"/>
      <c r="H47" s="323"/>
      <c r="I47" s="323"/>
      <c r="J47" s="323"/>
    </row>
    <row r="48" spans="1:10" s="27" customFormat="1" ht="140.25">
      <c r="A48" s="319" t="s">
        <v>172</v>
      </c>
      <c r="B48" s="45" t="s">
        <v>282</v>
      </c>
      <c r="C48" s="45"/>
      <c r="D48" s="45"/>
      <c r="E48" s="45"/>
      <c r="F48" s="312"/>
      <c r="G48" s="315"/>
      <c r="H48" s="315"/>
      <c r="I48" s="316"/>
      <c r="J48" s="316"/>
    </row>
    <row r="49" spans="1:21" s="20" customFormat="1" ht="12.75" customHeight="1">
      <c r="A49" s="320"/>
      <c r="B49" s="46" t="s">
        <v>89</v>
      </c>
      <c r="C49" s="203"/>
      <c r="D49" s="203"/>
      <c r="E49" s="203"/>
      <c r="F49" s="313"/>
      <c r="G49" s="313"/>
      <c r="H49" s="313"/>
      <c r="I49" s="317"/>
      <c r="J49" s="31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20" customFormat="1" ht="12.75" customHeight="1">
      <c r="A50" s="320"/>
      <c r="B50" s="46" t="s">
        <v>17</v>
      </c>
      <c r="C50" s="46"/>
      <c r="D50" s="46"/>
      <c r="E50" s="46"/>
      <c r="F50" s="313"/>
      <c r="G50" s="313"/>
      <c r="H50" s="313"/>
      <c r="I50" s="317"/>
      <c r="J50" s="31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20" customFormat="1" ht="11.25" customHeight="1">
      <c r="A51" s="320"/>
      <c r="B51" s="46" t="s">
        <v>40</v>
      </c>
      <c r="C51" s="202"/>
      <c r="D51" s="205"/>
      <c r="E51" s="205"/>
      <c r="F51" s="313"/>
      <c r="G51" s="313"/>
      <c r="H51" s="313"/>
      <c r="I51" s="317"/>
      <c r="J51" s="31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20" customFormat="1" ht="13.5">
      <c r="A52" s="320"/>
      <c r="B52" s="46" t="s">
        <v>41</v>
      </c>
      <c r="C52" s="202"/>
      <c r="D52" s="205"/>
      <c r="E52" s="205"/>
      <c r="F52" s="313"/>
      <c r="G52" s="313"/>
      <c r="H52" s="313"/>
      <c r="I52" s="317"/>
      <c r="J52" s="31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20" customFormat="1" ht="27" customHeight="1">
      <c r="A53" s="320"/>
      <c r="B53" s="46" t="s">
        <v>42</v>
      </c>
      <c r="C53" s="46"/>
      <c r="D53" s="46"/>
      <c r="E53" s="46"/>
      <c r="F53" s="313"/>
      <c r="G53" s="313"/>
      <c r="H53" s="313"/>
      <c r="I53" s="317"/>
      <c r="J53" s="31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20" customFormat="1" ht="12.75" customHeight="1">
      <c r="A54" s="320"/>
      <c r="B54" s="47" t="s">
        <v>13</v>
      </c>
      <c r="C54" s="47"/>
      <c r="D54" s="47"/>
      <c r="E54" s="47"/>
      <c r="F54" s="313"/>
      <c r="G54" s="313"/>
      <c r="H54" s="313"/>
      <c r="I54" s="317"/>
      <c r="J54" s="31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20" customFormat="1" ht="15.75" customHeight="1">
      <c r="A55" s="321"/>
      <c r="B55" s="47" t="s">
        <v>147</v>
      </c>
      <c r="C55" s="47"/>
      <c r="D55" s="47"/>
      <c r="E55" s="47"/>
      <c r="F55" s="314"/>
      <c r="G55" s="314"/>
      <c r="H55" s="314"/>
      <c r="I55" s="318"/>
      <c r="J55" s="31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10" s="27" customFormat="1" ht="114.75">
      <c r="A56" s="319" t="s">
        <v>175</v>
      </c>
      <c r="B56" s="45" t="s">
        <v>283</v>
      </c>
      <c r="C56" s="45"/>
      <c r="D56" s="45"/>
      <c r="E56" s="45"/>
      <c r="F56" s="312"/>
      <c r="G56" s="315"/>
      <c r="H56" s="315"/>
      <c r="I56" s="316"/>
      <c r="J56" s="316"/>
    </row>
    <row r="57" spans="1:21" s="20" customFormat="1" ht="12.75" customHeight="1">
      <c r="A57" s="320"/>
      <c r="B57" s="46" t="s">
        <v>89</v>
      </c>
      <c r="C57" s="203"/>
      <c r="D57" s="203"/>
      <c r="E57" s="203"/>
      <c r="F57" s="313"/>
      <c r="G57" s="313"/>
      <c r="H57" s="313"/>
      <c r="I57" s="317"/>
      <c r="J57" s="31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20" customFormat="1" ht="12.75" customHeight="1">
      <c r="A58" s="320"/>
      <c r="B58" s="46" t="s">
        <v>17</v>
      </c>
      <c r="C58" s="46"/>
      <c r="D58" s="46"/>
      <c r="E58" s="46"/>
      <c r="F58" s="313"/>
      <c r="G58" s="313"/>
      <c r="H58" s="313"/>
      <c r="I58" s="317"/>
      <c r="J58" s="31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20" customFormat="1" ht="11.25" customHeight="1">
      <c r="A59" s="320"/>
      <c r="B59" s="46" t="s">
        <v>40</v>
      </c>
      <c r="C59" s="202"/>
      <c r="D59" s="205"/>
      <c r="E59" s="205"/>
      <c r="F59" s="313"/>
      <c r="G59" s="313"/>
      <c r="H59" s="313"/>
      <c r="I59" s="317"/>
      <c r="J59" s="31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20" customFormat="1" ht="13.5">
      <c r="A60" s="320"/>
      <c r="B60" s="46" t="s">
        <v>41</v>
      </c>
      <c r="C60" s="202"/>
      <c r="D60" s="205"/>
      <c r="E60" s="205"/>
      <c r="F60" s="313"/>
      <c r="G60" s="313"/>
      <c r="H60" s="313"/>
      <c r="I60" s="317"/>
      <c r="J60" s="31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20" customFormat="1" ht="27" customHeight="1">
      <c r="A61" s="320"/>
      <c r="B61" s="46" t="s">
        <v>42</v>
      </c>
      <c r="C61" s="46"/>
      <c r="D61" s="46"/>
      <c r="E61" s="46"/>
      <c r="F61" s="313"/>
      <c r="G61" s="313"/>
      <c r="H61" s="313"/>
      <c r="I61" s="317"/>
      <c r="J61" s="31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20" customFormat="1" ht="12.75" customHeight="1">
      <c r="A62" s="320"/>
      <c r="B62" s="47" t="s">
        <v>13</v>
      </c>
      <c r="C62" s="47"/>
      <c r="D62" s="47"/>
      <c r="E62" s="47"/>
      <c r="F62" s="313"/>
      <c r="G62" s="313"/>
      <c r="H62" s="313"/>
      <c r="I62" s="317"/>
      <c r="J62" s="31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20" customFormat="1" ht="15.75" customHeight="1">
      <c r="A63" s="321"/>
      <c r="B63" s="47" t="s">
        <v>147</v>
      </c>
      <c r="C63" s="47"/>
      <c r="D63" s="47"/>
      <c r="E63" s="47"/>
      <c r="F63" s="314"/>
      <c r="G63" s="314"/>
      <c r="H63" s="314"/>
      <c r="I63" s="318"/>
      <c r="J63" s="31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10" s="27" customFormat="1" ht="63.75">
      <c r="A64" s="319" t="s">
        <v>235</v>
      </c>
      <c r="B64" s="45" t="s">
        <v>284</v>
      </c>
      <c r="C64" s="45"/>
      <c r="D64" s="45"/>
      <c r="E64" s="45"/>
      <c r="F64" s="312"/>
      <c r="G64" s="315"/>
      <c r="H64" s="315"/>
      <c r="I64" s="316"/>
      <c r="J64" s="316"/>
    </row>
    <row r="65" spans="1:21" s="20" customFormat="1" ht="12.75" customHeight="1">
      <c r="A65" s="320"/>
      <c r="B65" s="46" t="s">
        <v>89</v>
      </c>
      <c r="C65" s="203"/>
      <c r="D65" s="203"/>
      <c r="E65" s="203"/>
      <c r="F65" s="313"/>
      <c r="G65" s="313"/>
      <c r="H65" s="313"/>
      <c r="I65" s="317"/>
      <c r="J65" s="31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20" customFormat="1" ht="12.75" customHeight="1">
      <c r="A66" s="320"/>
      <c r="B66" s="46" t="s">
        <v>17</v>
      </c>
      <c r="C66" s="46"/>
      <c r="D66" s="46"/>
      <c r="E66" s="46"/>
      <c r="F66" s="313"/>
      <c r="G66" s="313"/>
      <c r="H66" s="313"/>
      <c r="I66" s="317"/>
      <c r="J66" s="31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20" customFormat="1" ht="11.25" customHeight="1">
      <c r="A67" s="320"/>
      <c r="B67" s="46" t="s">
        <v>40</v>
      </c>
      <c r="C67" s="202"/>
      <c r="D67" s="205"/>
      <c r="E67" s="205"/>
      <c r="F67" s="313"/>
      <c r="G67" s="313"/>
      <c r="H67" s="313"/>
      <c r="I67" s="317"/>
      <c r="J67" s="31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20" customFormat="1" ht="13.5">
      <c r="A68" s="320"/>
      <c r="B68" s="46" t="s">
        <v>41</v>
      </c>
      <c r="C68" s="202"/>
      <c r="D68" s="205"/>
      <c r="E68" s="205"/>
      <c r="F68" s="313"/>
      <c r="G68" s="313"/>
      <c r="H68" s="313"/>
      <c r="I68" s="317"/>
      <c r="J68" s="31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20" customFormat="1" ht="27" customHeight="1">
      <c r="A69" s="320"/>
      <c r="B69" s="46" t="s">
        <v>42</v>
      </c>
      <c r="C69" s="46"/>
      <c r="D69" s="46"/>
      <c r="E69" s="46"/>
      <c r="F69" s="313"/>
      <c r="G69" s="313"/>
      <c r="H69" s="313"/>
      <c r="I69" s="317"/>
      <c r="J69" s="31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20" customFormat="1" ht="12.75" customHeight="1">
      <c r="A70" s="320"/>
      <c r="B70" s="47" t="s">
        <v>13</v>
      </c>
      <c r="C70" s="47"/>
      <c r="D70" s="47"/>
      <c r="E70" s="47"/>
      <c r="F70" s="313"/>
      <c r="G70" s="313"/>
      <c r="H70" s="313"/>
      <c r="I70" s="317"/>
      <c r="J70" s="3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20" customFormat="1" ht="15.75" customHeight="1">
      <c r="A71" s="321"/>
      <c r="B71" s="47" t="s">
        <v>147</v>
      </c>
      <c r="C71" s="47"/>
      <c r="D71" s="47"/>
      <c r="E71" s="47"/>
      <c r="F71" s="314"/>
      <c r="G71" s="314"/>
      <c r="H71" s="314"/>
      <c r="I71" s="318"/>
      <c r="J71" s="31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10" s="27" customFormat="1" ht="63.75">
      <c r="A72" s="319" t="s">
        <v>237</v>
      </c>
      <c r="B72" s="45" t="s">
        <v>285</v>
      </c>
      <c r="C72" s="45"/>
      <c r="D72" s="45"/>
      <c r="E72" s="45"/>
      <c r="F72" s="312"/>
      <c r="G72" s="315"/>
      <c r="H72" s="315"/>
      <c r="I72" s="316"/>
      <c r="J72" s="316"/>
    </row>
    <row r="73" spans="1:21" s="20" customFormat="1" ht="12.75" customHeight="1">
      <c r="A73" s="320"/>
      <c r="B73" s="46" t="s">
        <v>89</v>
      </c>
      <c r="C73" s="203"/>
      <c r="D73" s="203"/>
      <c r="E73" s="203"/>
      <c r="F73" s="313"/>
      <c r="G73" s="313"/>
      <c r="H73" s="313"/>
      <c r="I73" s="317"/>
      <c r="J73" s="31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20" customFormat="1" ht="12.75" customHeight="1">
      <c r="A74" s="320"/>
      <c r="B74" s="46" t="s">
        <v>17</v>
      </c>
      <c r="C74" s="46"/>
      <c r="D74" s="46"/>
      <c r="E74" s="46"/>
      <c r="F74" s="313"/>
      <c r="G74" s="313"/>
      <c r="H74" s="313"/>
      <c r="I74" s="317"/>
      <c r="J74" s="31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20" customFormat="1" ht="11.25" customHeight="1">
      <c r="A75" s="320"/>
      <c r="B75" s="46" t="s">
        <v>40</v>
      </c>
      <c r="C75" s="202"/>
      <c r="D75" s="205"/>
      <c r="E75" s="205"/>
      <c r="F75" s="313"/>
      <c r="G75" s="313"/>
      <c r="H75" s="313"/>
      <c r="I75" s="317"/>
      <c r="J75" s="31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20" customFormat="1" ht="13.5">
      <c r="A76" s="320"/>
      <c r="B76" s="46" t="s">
        <v>41</v>
      </c>
      <c r="C76" s="202"/>
      <c r="D76" s="205"/>
      <c r="E76" s="205"/>
      <c r="F76" s="313"/>
      <c r="G76" s="313"/>
      <c r="H76" s="313"/>
      <c r="I76" s="317"/>
      <c r="J76" s="31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20" customFormat="1" ht="27" customHeight="1">
      <c r="A77" s="320"/>
      <c r="B77" s="46" t="s">
        <v>42</v>
      </c>
      <c r="C77" s="46"/>
      <c r="D77" s="46"/>
      <c r="E77" s="46"/>
      <c r="F77" s="313"/>
      <c r="G77" s="313"/>
      <c r="H77" s="313"/>
      <c r="I77" s="317"/>
      <c r="J77" s="31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20" customFormat="1" ht="12.75" customHeight="1">
      <c r="A78" s="320"/>
      <c r="B78" s="47" t="s">
        <v>13</v>
      </c>
      <c r="C78" s="47"/>
      <c r="D78" s="47"/>
      <c r="E78" s="47"/>
      <c r="F78" s="313"/>
      <c r="G78" s="313"/>
      <c r="H78" s="313"/>
      <c r="I78" s="317"/>
      <c r="J78" s="31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20" customFormat="1" ht="15.75" customHeight="1">
      <c r="A79" s="321"/>
      <c r="B79" s="47" t="s">
        <v>147</v>
      </c>
      <c r="C79" s="47"/>
      <c r="D79" s="47"/>
      <c r="E79" s="47"/>
      <c r="F79" s="314"/>
      <c r="G79" s="314"/>
      <c r="H79" s="314"/>
      <c r="I79" s="318"/>
      <c r="J79" s="31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10" s="27" customFormat="1" ht="25.5">
      <c r="A80" s="16"/>
      <c r="B80" s="28" t="s">
        <v>281</v>
      </c>
      <c r="C80" s="204">
        <f>C49</f>
        <v>0</v>
      </c>
      <c r="D80" s="204">
        <f>D49</f>
        <v>0</v>
      </c>
      <c r="E80" s="204">
        <f>E49</f>
        <v>0</v>
      </c>
      <c r="F80" s="207"/>
      <c r="G80" s="16" t="s">
        <v>10</v>
      </c>
      <c r="H80" s="14"/>
      <c r="I80" s="26" t="s">
        <v>10</v>
      </c>
      <c r="J80" s="26"/>
    </row>
    <row r="81" spans="1:10" s="27" customFormat="1" ht="38.25">
      <c r="A81" s="48"/>
      <c r="B81" s="49" t="s">
        <v>273</v>
      </c>
      <c r="C81" s="206">
        <f>C46</f>
        <v>28884.0769</v>
      </c>
      <c r="D81" s="206">
        <f>D46</f>
        <v>28684.0769</v>
      </c>
      <c r="E81" s="206">
        <f>E46</f>
        <v>28684.0769</v>
      </c>
      <c r="F81" s="208" t="str">
        <f>F46</f>
        <v>Линков Л.М.</v>
      </c>
      <c r="G81" s="16" t="s">
        <v>10</v>
      </c>
      <c r="H81" s="14" t="s">
        <v>275</v>
      </c>
      <c r="I81" s="26" t="s">
        <v>10</v>
      </c>
      <c r="J81" s="44"/>
    </row>
    <row r="82" ht="5.25" customHeight="1"/>
    <row r="83" ht="3" customHeight="1"/>
  </sheetData>
  <sheetProtection/>
  <mergeCells count="64">
    <mergeCell ref="A72:A79"/>
    <mergeCell ref="F72:F79"/>
    <mergeCell ref="G72:G79"/>
    <mergeCell ref="H72:H79"/>
    <mergeCell ref="I72:I79"/>
    <mergeCell ref="J72:J79"/>
    <mergeCell ref="A64:A71"/>
    <mergeCell ref="F64:F71"/>
    <mergeCell ref="G64:G71"/>
    <mergeCell ref="H64:H71"/>
    <mergeCell ref="I64:I71"/>
    <mergeCell ref="J64:J71"/>
    <mergeCell ref="A56:A63"/>
    <mergeCell ref="F56:F63"/>
    <mergeCell ref="G56:G63"/>
    <mergeCell ref="H56:H63"/>
    <mergeCell ref="I56:I63"/>
    <mergeCell ref="J56:J63"/>
    <mergeCell ref="A37:J37"/>
    <mergeCell ref="A48:A55"/>
    <mergeCell ref="F48:F55"/>
    <mergeCell ref="G48:G55"/>
    <mergeCell ref="H48:H55"/>
    <mergeCell ref="I48:I55"/>
    <mergeCell ref="J48:J55"/>
    <mergeCell ref="A47:J47"/>
    <mergeCell ref="J38:J45"/>
    <mergeCell ref="A28:A35"/>
    <mergeCell ref="F28:F35"/>
    <mergeCell ref="G28:G35"/>
    <mergeCell ref="H28:H35"/>
    <mergeCell ref="I28:I35"/>
    <mergeCell ref="J28:J35"/>
    <mergeCell ref="A20:A27"/>
    <mergeCell ref="F20:F27"/>
    <mergeCell ref="G20:G27"/>
    <mergeCell ref="H20:H27"/>
    <mergeCell ref="I20:I27"/>
    <mergeCell ref="J20:J27"/>
    <mergeCell ref="A12:A19"/>
    <mergeCell ref="F12:F19"/>
    <mergeCell ref="G12:G19"/>
    <mergeCell ref="H12:H19"/>
    <mergeCell ref="I12:I19"/>
    <mergeCell ref="J12:J19"/>
    <mergeCell ref="I1:J1"/>
    <mergeCell ref="F38:F45"/>
    <mergeCell ref="G38:G45"/>
    <mergeCell ref="H38:H45"/>
    <mergeCell ref="I38:I45"/>
    <mergeCell ref="A3:L3"/>
    <mergeCell ref="A8:A9"/>
    <mergeCell ref="B8:B9"/>
    <mergeCell ref="F8:F9"/>
    <mergeCell ref="A38:A45"/>
    <mergeCell ref="A11:J11"/>
    <mergeCell ref="A5:G5"/>
    <mergeCell ref="C7:H7"/>
    <mergeCell ref="I8:I9"/>
    <mergeCell ref="G8:G9"/>
    <mergeCell ref="C8:E8"/>
    <mergeCell ref="H5:I5"/>
    <mergeCell ref="H8:H9"/>
    <mergeCell ref="J8:J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112</v>
      </c>
    </row>
    <row r="2" ht="14.25" customHeight="1"/>
    <row r="3" spans="1:7" ht="15.75">
      <c r="A3" s="241" t="s">
        <v>49</v>
      </c>
      <c r="B3" s="241"/>
      <c r="C3" s="241"/>
      <c r="D3" s="241"/>
      <c r="E3" s="241"/>
      <c r="F3" s="241"/>
      <c r="G3" s="241"/>
    </row>
    <row r="5" spans="1:7" s="3" customFormat="1" ht="35.25" customHeight="1">
      <c r="A5" s="324" t="s">
        <v>50</v>
      </c>
      <c r="B5" s="324" t="s">
        <v>7</v>
      </c>
      <c r="C5" s="324" t="s">
        <v>51</v>
      </c>
      <c r="D5" s="327" t="s">
        <v>150</v>
      </c>
      <c r="E5" s="328"/>
      <c r="F5" s="329"/>
      <c r="G5" s="324" t="s">
        <v>52</v>
      </c>
    </row>
    <row r="6" spans="1:7" s="3" customFormat="1" ht="16.5" customHeight="1">
      <c r="A6" s="325"/>
      <c r="B6" s="325"/>
      <c r="C6" s="325"/>
      <c r="D6" s="324" t="s">
        <v>53</v>
      </c>
      <c r="E6" s="330" t="s">
        <v>54</v>
      </c>
      <c r="F6" s="331"/>
      <c r="G6" s="325"/>
    </row>
    <row r="7" spans="1:7" s="3" customFormat="1" ht="31.5" customHeight="1">
      <c r="A7" s="326"/>
      <c r="B7" s="326"/>
      <c r="C7" s="326"/>
      <c r="D7" s="326"/>
      <c r="E7" s="7" t="s">
        <v>55</v>
      </c>
      <c r="F7" s="7" t="s">
        <v>56</v>
      </c>
      <c r="G7" s="326"/>
    </row>
    <row r="8" spans="1:7" s="2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s="3" customFormat="1" ht="15">
      <c r="A9" s="5"/>
      <c r="B9" s="30" t="s">
        <v>139</v>
      </c>
      <c r="C9" s="31"/>
      <c r="D9" s="31"/>
      <c r="E9" s="31"/>
      <c r="F9" s="31"/>
      <c r="G9" s="32"/>
    </row>
    <row r="10" spans="1:7" s="3" customFormat="1" ht="30">
      <c r="A10" s="5">
        <v>1</v>
      </c>
      <c r="B10" s="4" t="s">
        <v>57</v>
      </c>
      <c r="C10" s="33"/>
      <c r="D10" s="34"/>
      <c r="E10" s="34"/>
      <c r="F10" s="34"/>
      <c r="G10" s="32"/>
    </row>
    <row r="11" spans="1:7" s="3" customFormat="1" ht="15">
      <c r="A11" s="5" t="s">
        <v>0</v>
      </c>
      <c r="B11" s="10" t="s">
        <v>0</v>
      </c>
      <c r="C11" s="33"/>
      <c r="D11" s="34"/>
      <c r="E11" s="34"/>
      <c r="F11" s="34"/>
      <c r="G11" s="32"/>
    </row>
    <row r="12" spans="1:7" s="3" customFormat="1" ht="15">
      <c r="A12" s="5"/>
      <c r="B12" s="30" t="s">
        <v>151</v>
      </c>
      <c r="C12" s="31"/>
      <c r="D12" s="31"/>
      <c r="E12" s="31"/>
      <c r="F12" s="31"/>
      <c r="G12" s="32"/>
    </row>
    <row r="13" spans="1:7" s="3" customFormat="1" ht="30">
      <c r="A13" s="5" t="s">
        <v>0</v>
      </c>
      <c r="B13" s="4" t="s">
        <v>57</v>
      </c>
      <c r="C13" s="33"/>
      <c r="D13" s="34"/>
      <c r="E13" s="34"/>
      <c r="F13" s="34"/>
      <c r="G13" s="32"/>
    </row>
    <row r="14" spans="1:7" s="3" customFormat="1" ht="15">
      <c r="A14" s="5" t="s">
        <v>0</v>
      </c>
      <c r="B14" s="10" t="s">
        <v>0</v>
      </c>
      <c r="C14" s="33"/>
      <c r="D14" s="34"/>
      <c r="E14" s="34"/>
      <c r="F14" s="34"/>
      <c r="G14" s="32"/>
    </row>
    <row r="15" ht="6" customHeight="1"/>
    <row r="16" s="11" customFormat="1" ht="14.25" customHeight="1">
      <c r="A16" s="29" t="s">
        <v>58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A4" sqref="A4:IV4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95</v>
      </c>
    </row>
    <row r="2" s="2" customFormat="1" ht="18.75" customHeight="1"/>
    <row r="3" spans="1:10" ht="15.75">
      <c r="A3" s="241" t="s">
        <v>76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.75">
      <c r="A4" s="241" t="s">
        <v>152</v>
      </c>
      <c r="B4" s="241"/>
      <c r="C4" s="241"/>
      <c r="D4" s="241"/>
      <c r="E4" s="241"/>
      <c r="F4" s="241"/>
      <c r="G4" s="241"/>
      <c r="H4" s="241"/>
      <c r="I4" s="241"/>
      <c r="J4" s="241"/>
    </row>
    <row r="5" s="2" customFormat="1" ht="15"/>
    <row r="6" spans="1:10" s="40" customFormat="1" ht="21.75" customHeight="1">
      <c r="A6" s="324" t="s">
        <v>50</v>
      </c>
      <c r="B6" s="324" t="s">
        <v>93</v>
      </c>
      <c r="C6" s="324" t="s">
        <v>75</v>
      </c>
      <c r="D6" s="327" t="s">
        <v>74</v>
      </c>
      <c r="E6" s="329"/>
      <c r="F6" s="327" t="s">
        <v>73</v>
      </c>
      <c r="G6" s="329"/>
      <c r="H6" s="327" t="s">
        <v>72</v>
      </c>
      <c r="I6" s="329"/>
      <c r="J6" s="324" t="s">
        <v>71</v>
      </c>
    </row>
    <row r="7" spans="1:10" s="40" customFormat="1" ht="41.25" customHeight="1">
      <c r="A7" s="326"/>
      <c r="B7" s="326"/>
      <c r="C7" s="326"/>
      <c r="D7" s="7" t="s">
        <v>70</v>
      </c>
      <c r="E7" s="7" t="s">
        <v>69</v>
      </c>
      <c r="F7" s="7" t="s">
        <v>70</v>
      </c>
      <c r="G7" s="7" t="s">
        <v>69</v>
      </c>
      <c r="H7" s="7" t="s">
        <v>68</v>
      </c>
      <c r="I7" s="7" t="s">
        <v>67</v>
      </c>
      <c r="J7" s="326"/>
    </row>
    <row r="8" spans="1:10" s="2" customFormat="1" ht="17.25" customHeight="1">
      <c r="A8" s="9">
        <v>1</v>
      </c>
      <c r="B8" s="9">
        <v>2</v>
      </c>
      <c r="C8" s="9">
        <v>4</v>
      </c>
      <c r="D8" s="9">
        <v>5</v>
      </c>
      <c r="E8" s="9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</row>
    <row r="9" spans="1:10" s="3" customFormat="1" ht="17.25" customHeight="1">
      <c r="A9" s="330" t="s">
        <v>153</v>
      </c>
      <c r="B9" s="332"/>
      <c r="C9" s="332"/>
      <c r="D9" s="332"/>
      <c r="E9" s="332"/>
      <c r="F9" s="332"/>
      <c r="G9" s="332"/>
      <c r="H9" s="332"/>
      <c r="I9" s="332"/>
      <c r="J9" s="331"/>
    </row>
    <row r="10" spans="1:10" s="3" customFormat="1" ht="15">
      <c r="A10" s="8" t="s">
        <v>18</v>
      </c>
      <c r="B10" s="4" t="s">
        <v>12</v>
      </c>
      <c r="C10" s="4"/>
      <c r="D10" s="8"/>
      <c r="E10" s="8"/>
      <c r="F10" s="8"/>
      <c r="G10" s="8"/>
      <c r="H10" s="5"/>
      <c r="I10" s="5"/>
      <c r="J10" s="4"/>
    </row>
    <row r="11" spans="1:10" s="3" customFormat="1" ht="15">
      <c r="A11" s="8" t="s">
        <v>31</v>
      </c>
      <c r="B11" s="4" t="s">
        <v>32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/>
      <c r="B12" s="4" t="s">
        <v>60</v>
      </c>
      <c r="C12" s="4"/>
      <c r="D12" s="8" t="s">
        <v>10</v>
      </c>
      <c r="E12" s="8"/>
      <c r="F12" s="8" t="s">
        <v>10</v>
      </c>
      <c r="G12" s="8"/>
      <c r="H12" s="5" t="s">
        <v>10</v>
      </c>
      <c r="I12" s="5" t="s">
        <v>10</v>
      </c>
      <c r="J12" s="4"/>
    </row>
    <row r="13" spans="1:10" s="3" customFormat="1" ht="15">
      <c r="A13" s="8"/>
      <c r="B13" s="4" t="s">
        <v>60</v>
      </c>
      <c r="C13" s="4"/>
      <c r="D13" s="8" t="s">
        <v>10</v>
      </c>
      <c r="E13" s="8"/>
      <c r="F13" s="8" t="s">
        <v>10</v>
      </c>
      <c r="G13" s="8"/>
      <c r="H13" s="5" t="s">
        <v>10</v>
      </c>
      <c r="I13" s="5" t="s">
        <v>10</v>
      </c>
      <c r="J13" s="4"/>
    </row>
    <row r="14" spans="1:10" s="3" customFormat="1" ht="15">
      <c r="A14" s="8"/>
      <c r="B14" s="4" t="s">
        <v>0</v>
      </c>
      <c r="C14" s="4"/>
      <c r="D14" s="8"/>
      <c r="E14" s="8"/>
      <c r="F14" s="8"/>
      <c r="G14" s="8"/>
      <c r="H14" s="5"/>
      <c r="I14" s="5"/>
      <c r="J14" s="4"/>
    </row>
    <row r="15" spans="1:10" s="3" customFormat="1" ht="15">
      <c r="A15" s="8"/>
      <c r="B15" s="4" t="s">
        <v>33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 t="s">
        <v>19</v>
      </c>
      <c r="B16" s="4" t="s">
        <v>154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35</v>
      </c>
      <c r="B17" s="4" t="s">
        <v>36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30">
      <c r="A18" s="8"/>
      <c r="B18" s="4" t="s">
        <v>66</v>
      </c>
      <c r="C18" s="4"/>
      <c r="D18" s="8" t="s">
        <v>10</v>
      </c>
      <c r="E18" s="8"/>
      <c r="F18" s="8" t="s">
        <v>10</v>
      </c>
      <c r="G18" s="8"/>
      <c r="H18" s="5" t="s">
        <v>10</v>
      </c>
      <c r="I18" s="5" t="s">
        <v>10</v>
      </c>
      <c r="J18" s="4"/>
    </row>
    <row r="19" spans="1:10" s="3" customFormat="1" ht="30">
      <c r="A19" s="8"/>
      <c r="B19" s="4" t="s">
        <v>65</v>
      </c>
      <c r="C19" s="4"/>
      <c r="D19" s="8" t="s">
        <v>10</v>
      </c>
      <c r="E19" s="8"/>
      <c r="F19" s="8" t="s">
        <v>10</v>
      </c>
      <c r="G19" s="8"/>
      <c r="H19" s="5" t="s">
        <v>10</v>
      </c>
      <c r="I19" s="5" t="s">
        <v>10</v>
      </c>
      <c r="J19" s="4"/>
    </row>
    <row r="20" spans="1:10" s="3" customFormat="1" ht="15">
      <c r="A20" s="8"/>
      <c r="B20" s="4" t="s">
        <v>0</v>
      </c>
      <c r="C20" s="4"/>
      <c r="D20" s="8"/>
      <c r="E20" s="8"/>
      <c r="F20" s="8"/>
      <c r="G20" s="8"/>
      <c r="H20" s="5"/>
      <c r="I20" s="5"/>
      <c r="J20" s="4"/>
    </row>
    <row r="21" spans="1:10" s="3" customFormat="1" ht="15">
      <c r="A21" s="8" t="s">
        <v>20</v>
      </c>
      <c r="B21" s="4" t="s">
        <v>36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0</v>
      </c>
      <c r="B22" s="4" t="s">
        <v>0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61</v>
      </c>
      <c r="B23" s="4" t="s">
        <v>64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/>
      <c r="B24" s="4" t="s">
        <v>63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62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39"/>
      <c r="B26" s="35" t="s">
        <v>0</v>
      </c>
      <c r="C26" s="36"/>
      <c r="D26" s="38"/>
      <c r="E26" s="38"/>
      <c r="F26" s="38"/>
      <c r="G26" s="38"/>
      <c r="H26" s="23"/>
      <c r="I26" s="23"/>
      <c r="J26" s="37"/>
    </row>
    <row r="27" ht="6" customHeight="1"/>
    <row r="28" s="11" customFormat="1" ht="14.25" customHeight="1">
      <c r="A28" s="29" t="s">
        <v>59</v>
      </c>
    </row>
  </sheetData>
  <sheetProtection/>
  <mergeCells count="10">
    <mergeCell ref="C6:C7"/>
    <mergeCell ref="D6:E6"/>
    <mergeCell ref="A9:J9"/>
    <mergeCell ref="A3:J3"/>
    <mergeCell ref="F6:G6"/>
    <mergeCell ref="H6:I6"/>
    <mergeCell ref="J6:J7"/>
    <mergeCell ref="A4:J4"/>
    <mergeCell ref="A6:A7"/>
    <mergeCell ref="B6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C13" sqref="C13"/>
    </sheetView>
  </sheetViews>
  <sheetFormatPr defaultColWidth="9.00390625" defaultRowHeight="12.75"/>
  <cols>
    <col min="1" max="1" width="6.125" style="63" customWidth="1"/>
    <col min="2" max="2" width="36.625" style="63" customWidth="1"/>
    <col min="3" max="3" width="37.75390625" style="63" customWidth="1"/>
    <col min="4" max="4" width="9.75390625" style="63" customWidth="1"/>
    <col min="5" max="5" width="12.25390625" style="63" customWidth="1"/>
    <col min="6" max="9" width="17.875" style="2" customWidth="1"/>
    <col min="10" max="16384" width="9.125" style="63" customWidth="1"/>
  </cols>
  <sheetData>
    <row r="1" spans="6:9" s="52" customFormat="1" ht="15">
      <c r="F1" s="2"/>
      <c r="G1" s="2"/>
      <c r="H1" s="2"/>
      <c r="I1" s="6" t="s">
        <v>14</v>
      </c>
    </row>
    <row r="2" spans="6:9" s="52" customFormat="1" ht="15">
      <c r="F2" s="2"/>
      <c r="G2" s="2"/>
      <c r="H2" s="2"/>
      <c r="I2" s="2"/>
    </row>
    <row r="3" spans="1:9" s="52" customFormat="1" ht="15" customHeight="1">
      <c r="A3" s="245" t="s">
        <v>155</v>
      </c>
      <c r="B3" s="245"/>
      <c r="C3" s="245"/>
      <c r="D3" s="245"/>
      <c r="E3" s="245"/>
      <c r="F3" s="245"/>
      <c r="G3" s="245"/>
      <c r="H3" s="245"/>
      <c r="I3" s="245"/>
    </row>
    <row r="4" spans="6:9" s="52" customFormat="1" ht="15">
      <c r="F4" s="2"/>
      <c r="G4" s="2"/>
      <c r="H4" s="2"/>
      <c r="I4" s="2"/>
    </row>
    <row r="5" spans="1:9" s="52" customFormat="1" ht="15">
      <c r="A5" s="335" t="s">
        <v>107</v>
      </c>
      <c r="B5" s="335" t="s">
        <v>142</v>
      </c>
      <c r="C5" s="335"/>
      <c r="D5" s="337" t="s">
        <v>87</v>
      </c>
      <c r="E5" s="338"/>
      <c r="F5" s="339" t="s">
        <v>77</v>
      </c>
      <c r="G5" s="339"/>
      <c r="H5" s="339"/>
      <c r="I5" s="339"/>
    </row>
    <row r="6" spans="1:9" s="52" customFormat="1" ht="30">
      <c r="A6" s="336"/>
      <c r="B6" s="336"/>
      <c r="C6" s="336"/>
      <c r="D6" s="33" t="s">
        <v>9</v>
      </c>
      <c r="E6" s="33" t="s">
        <v>97</v>
      </c>
      <c r="F6" s="42" t="s">
        <v>113</v>
      </c>
      <c r="G6" s="42" t="s">
        <v>114</v>
      </c>
      <c r="H6" s="42" t="s">
        <v>116</v>
      </c>
      <c r="I6" s="87" t="s">
        <v>137</v>
      </c>
    </row>
    <row r="7" spans="1:9" s="57" customFormat="1" ht="15">
      <c r="A7" s="54">
        <v>1</v>
      </c>
      <c r="B7" s="54">
        <v>2</v>
      </c>
      <c r="C7" s="55">
        <v>3</v>
      </c>
      <c r="D7" s="55">
        <v>4</v>
      </c>
      <c r="E7" s="55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59" customFormat="1" ht="18" customHeight="1">
      <c r="A8" s="333" t="s">
        <v>103</v>
      </c>
      <c r="B8" s="334" t="s">
        <v>143</v>
      </c>
      <c r="C8" s="53" t="s">
        <v>135</v>
      </c>
      <c r="D8" s="58"/>
      <c r="E8" s="58"/>
      <c r="F8" s="5"/>
      <c r="G8" s="5"/>
      <c r="H8" s="5"/>
      <c r="I8" s="5"/>
    </row>
    <row r="9" spans="1:9" s="59" customFormat="1" ht="16.5" customHeight="1">
      <c r="A9" s="333"/>
      <c r="B9" s="334"/>
      <c r="C9" s="53" t="s">
        <v>99</v>
      </c>
      <c r="D9" s="41"/>
      <c r="E9" s="58"/>
      <c r="F9" s="5"/>
      <c r="G9" s="5"/>
      <c r="H9" s="5"/>
      <c r="I9" s="5"/>
    </row>
    <row r="10" spans="1:9" s="59" customFormat="1" ht="19.5" customHeight="1">
      <c r="A10" s="333"/>
      <c r="B10" s="334"/>
      <c r="C10" s="53" t="s">
        <v>100</v>
      </c>
      <c r="D10" s="41"/>
      <c r="E10" s="58"/>
      <c r="F10" s="5"/>
      <c r="G10" s="5"/>
      <c r="H10" s="5"/>
      <c r="I10" s="5"/>
    </row>
    <row r="11" spans="1:9" s="59" customFormat="1" ht="20.25" customHeight="1">
      <c r="A11" s="333"/>
      <c r="B11" s="334"/>
      <c r="C11" s="53" t="s">
        <v>101</v>
      </c>
      <c r="D11" s="41"/>
      <c r="E11" s="58"/>
      <c r="F11" s="5"/>
      <c r="G11" s="5"/>
      <c r="H11" s="5"/>
      <c r="I11" s="5"/>
    </row>
    <row r="12" spans="1:9" s="59" customFormat="1" ht="21" customHeight="1">
      <c r="A12" s="333"/>
      <c r="B12" s="334"/>
      <c r="C12" s="53" t="s">
        <v>96</v>
      </c>
      <c r="D12" s="41"/>
      <c r="E12" s="58"/>
      <c r="F12" s="5"/>
      <c r="G12" s="5"/>
      <c r="H12" s="5"/>
      <c r="I12" s="5"/>
    </row>
    <row r="13" spans="1:9" s="59" customFormat="1" ht="15">
      <c r="A13" s="333"/>
      <c r="B13" s="334"/>
      <c r="C13" s="53" t="s">
        <v>105</v>
      </c>
      <c r="D13" s="41"/>
      <c r="E13" s="58"/>
      <c r="F13" s="5"/>
      <c r="G13" s="5"/>
      <c r="H13" s="5"/>
      <c r="I13" s="5"/>
    </row>
    <row r="14" spans="1:9" s="59" customFormat="1" ht="15">
      <c r="A14" s="333" t="s">
        <v>39</v>
      </c>
      <c r="B14" s="334" t="s">
        <v>106</v>
      </c>
      <c r="C14" s="53" t="s">
        <v>135</v>
      </c>
      <c r="D14" s="58"/>
      <c r="E14" s="58"/>
      <c r="F14" s="5"/>
      <c r="G14" s="5"/>
      <c r="H14" s="5"/>
      <c r="I14" s="5"/>
    </row>
    <row r="15" spans="1:9" s="59" customFormat="1" ht="18.75" customHeight="1">
      <c r="A15" s="333"/>
      <c r="B15" s="334"/>
      <c r="C15" s="53" t="s">
        <v>99</v>
      </c>
      <c r="D15" s="41"/>
      <c r="E15" s="58"/>
      <c r="F15" s="5"/>
      <c r="G15" s="5"/>
      <c r="H15" s="5"/>
      <c r="I15" s="5"/>
    </row>
    <row r="16" spans="1:9" s="59" customFormat="1" ht="15" customHeight="1">
      <c r="A16" s="333"/>
      <c r="B16" s="334"/>
      <c r="C16" s="53" t="s">
        <v>100</v>
      </c>
      <c r="D16" s="41"/>
      <c r="E16" s="58"/>
      <c r="F16" s="5"/>
      <c r="G16" s="5"/>
      <c r="H16" s="5"/>
      <c r="I16" s="5"/>
    </row>
    <row r="17" spans="1:9" s="59" customFormat="1" ht="18" customHeight="1">
      <c r="A17" s="333"/>
      <c r="B17" s="334"/>
      <c r="C17" s="53" t="s">
        <v>101</v>
      </c>
      <c r="D17" s="41"/>
      <c r="E17" s="58"/>
      <c r="F17" s="5"/>
      <c r="G17" s="5"/>
      <c r="H17" s="5"/>
      <c r="I17" s="5"/>
    </row>
    <row r="18" spans="1:9" s="59" customFormat="1" ht="18.75" customHeight="1">
      <c r="A18" s="333"/>
      <c r="B18" s="334"/>
      <c r="C18" s="53" t="s">
        <v>96</v>
      </c>
      <c r="D18" s="41"/>
      <c r="E18" s="58"/>
      <c r="F18" s="5"/>
      <c r="G18" s="5"/>
      <c r="H18" s="5"/>
      <c r="I18" s="5"/>
    </row>
    <row r="19" spans="1:9" s="59" customFormat="1" ht="15">
      <c r="A19" s="333"/>
      <c r="B19" s="334"/>
      <c r="C19" s="53" t="s">
        <v>105</v>
      </c>
      <c r="D19" s="41"/>
      <c r="E19" s="58"/>
      <c r="F19" s="5"/>
      <c r="G19" s="5"/>
      <c r="H19" s="5"/>
      <c r="I19" s="5"/>
    </row>
    <row r="20" spans="1:9" s="59" customFormat="1" ht="15">
      <c r="A20" s="340" t="s">
        <v>108</v>
      </c>
      <c r="B20" s="343" t="s">
        <v>144</v>
      </c>
      <c r="C20" s="53" t="s">
        <v>135</v>
      </c>
      <c r="D20" s="58"/>
      <c r="E20" s="58"/>
      <c r="F20" s="5"/>
      <c r="G20" s="5"/>
      <c r="H20" s="5"/>
      <c r="I20" s="5"/>
    </row>
    <row r="21" spans="1:9" s="59" customFormat="1" ht="18" customHeight="1">
      <c r="A21" s="341"/>
      <c r="B21" s="344"/>
      <c r="C21" s="53" t="s">
        <v>99</v>
      </c>
      <c r="D21" s="41"/>
      <c r="E21" s="41"/>
      <c r="F21" s="50"/>
      <c r="G21" s="50"/>
      <c r="H21" s="50"/>
      <c r="I21" s="50"/>
    </row>
    <row r="22" spans="1:9" s="59" customFormat="1" ht="15">
      <c r="A22" s="341"/>
      <c r="B22" s="344"/>
      <c r="C22" s="53" t="s">
        <v>100</v>
      </c>
      <c r="D22" s="41"/>
      <c r="E22" s="41"/>
      <c r="F22" s="34"/>
      <c r="G22" s="34"/>
      <c r="H22" s="34"/>
      <c r="I22" s="67"/>
    </row>
    <row r="23" spans="1:9" s="59" customFormat="1" ht="15">
      <c r="A23" s="341"/>
      <c r="B23" s="344"/>
      <c r="C23" s="53" t="s">
        <v>101</v>
      </c>
      <c r="D23" s="41"/>
      <c r="E23" s="41"/>
      <c r="F23" s="50"/>
      <c r="G23" s="50"/>
      <c r="H23" s="50"/>
      <c r="I23" s="50"/>
    </row>
    <row r="24" spans="1:9" s="59" customFormat="1" ht="17.25" customHeight="1">
      <c r="A24" s="341"/>
      <c r="B24" s="344"/>
      <c r="C24" s="53" t="s">
        <v>96</v>
      </c>
      <c r="D24" s="41"/>
      <c r="E24" s="41"/>
      <c r="F24" s="50"/>
      <c r="G24" s="50"/>
      <c r="H24" s="50"/>
      <c r="I24" s="50"/>
    </row>
    <row r="25" spans="1:9" s="59" customFormat="1" ht="15">
      <c r="A25" s="342"/>
      <c r="B25" s="345"/>
      <c r="C25" s="53" t="s">
        <v>105</v>
      </c>
      <c r="D25" s="41"/>
      <c r="E25" s="41"/>
      <c r="F25" s="50"/>
      <c r="G25" s="50"/>
      <c r="H25" s="50"/>
      <c r="I25" s="50"/>
    </row>
    <row r="26" spans="1:9" s="59" customFormat="1" ht="15">
      <c r="A26" s="32" t="s">
        <v>0</v>
      </c>
      <c r="B26" s="60"/>
      <c r="C26" s="62"/>
      <c r="D26" s="41"/>
      <c r="E26" s="41"/>
      <c r="F26" s="50"/>
      <c r="G26" s="50"/>
      <c r="H26" s="50"/>
      <c r="I26" s="50"/>
    </row>
    <row r="27" spans="1:9" s="59" customFormat="1" ht="15">
      <c r="A27" s="32" t="s">
        <v>109</v>
      </c>
      <c r="B27" s="32" t="s">
        <v>110</v>
      </c>
      <c r="C27" s="62"/>
      <c r="D27" s="41"/>
      <c r="E27" s="41"/>
      <c r="F27" s="50"/>
      <c r="G27" s="50"/>
      <c r="H27" s="50"/>
      <c r="I27" s="50"/>
    </row>
    <row r="28" spans="1:9" s="59" customFormat="1" ht="15">
      <c r="A28" s="32" t="s">
        <v>0</v>
      </c>
      <c r="B28" s="61"/>
      <c r="C28" s="62"/>
      <c r="D28" s="41"/>
      <c r="E28" s="58"/>
      <c r="F28" s="50"/>
      <c r="G28" s="50"/>
      <c r="H28" s="50"/>
      <c r="I28" s="50"/>
    </row>
    <row r="29" ht="6" customHeight="1"/>
    <row r="30" ht="3" customHeight="1"/>
  </sheetData>
  <sheetProtection/>
  <mergeCells count="12">
    <mergeCell ref="A20:A25"/>
    <mergeCell ref="B20:B25"/>
    <mergeCell ref="A5:A6"/>
    <mergeCell ref="B5:B6"/>
    <mergeCell ref="A8:A13"/>
    <mergeCell ref="B8:B13"/>
    <mergeCell ref="A14:A19"/>
    <mergeCell ref="B14:B19"/>
    <mergeCell ref="C5:C6"/>
    <mergeCell ref="D5:E5"/>
    <mergeCell ref="F5:I5"/>
    <mergeCell ref="A3:I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2018-07-25T00:55:30Z</cp:lastPrinted>
  <dcterms:created xsi:type="dcterms:W3CDTF">2011-03-10T10:26:24Z</dcterms:created>
  <dcterms:modified xsi:type="dcterms:W3CDTF">2018-07-25T00:55:36Z</dcterms:modified>
  <cp:category/>
  <cp:version/>
  <cp:contentType/>
  <cp:contentStatus/>
</cp:coreProperties>
</file>